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600" activeTab="2"/>
  </bookViews>
  <sheets>
    <sheet name="Podsumowanie" sheetId="1" r:id="rId1"/>
    <sheet name="Standardy jakościowe" sheetId="2" r:id="rId2"/>
    <sheet name="Płatnicy" sheetId="3" r:id="rId3"/>
    <sheet name="Zużycie oświetlenie" sheetId="4" r:id="rId4"/>
    <sheet name="Zużycie obiekty" sheetId="5" r:id="rId5"/>
  </sheets>
  <definedNames>
    <definedName name="_xlnm._FilterDatabase" localSheetId="4" hidden="1">'Zużycie obiekty'!$A$9:$AA$62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<sst xmlns="http://schemas.openxmlformats.org/spreadsheetml/2006/main" count="1803" uniqueCount="486">
  <si>
    <t>WYKAZ PUNKTÓW POBORU ENERGII:</t>
  </si>
  <si>
    <t>1. Oświetlenie uliczne</t>
  </si>
  <si>
    <t>L.P.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</si>
  <si>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</si>
  <si>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</si>
  <si>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</si>
  <si>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</si>
  <si>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</si>
  <si>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</si>
  <si>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</si>
  <si>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</si>
  <si>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>Operator</t>
  </si>
  <si>
    <t xml:space="preserve">Taryfa </t>
  </si>
  <si>
    <t>Moc umowna</t>
  </si>
  <si>
    <t>Łączne zużycie energii [MWh] w okresie obowiązywania umowy</t>
  </si>
  <si>
    <t>termin rozpoczęcia dostawy</t>
  </si>
  <si>
    <t>zmiana sprzedawcy</t>
  </si>
  <si>
    <t>Płatnik</t>
  </si>
  <si>
    <t>kolejna</t>
  </si>
  <si>
    <t>2. Obiekty i budynki</t>
  </si>
  <si>
    <t>-</t>
  </si>
  <si>
    <t>C11</t>
  </si>
  <si>
    <t>G11</t>
  </si>
  <si>
    <t>Szkolna</t>
  </si>
  <si>
    <t>Gminny Ośrodek Kultury</t>
  </si>
  <si>
    <t>1.</t>
  </si>
  <si>
    <t>Oświetlenie Uliczne</t>
  </si>
  <si>
    <t>Skowroniec</t>
  </si>
  <si>
    <t>26-006</t>
  </si>
  <si>
    <t>Nowa Słupia</t>
  </si>
  <si>
    <t>PL_ZEOD_2604000618_01</t>
  </si>
  <si>
    <t>2.</t>
  </si>
  <si>
    <t>Ośw. Uliczne</t>
  </si>
  <si>
    <t>Rudki Osiedle Górne</t>
  </si>
  <si>
    <t>Rudki</t>
  </si>
  <si>
    <t>PL_ZEOD_2604000619_03</t>
  </si>
  <si>
    <t>3.</t>
  </si>
  <si>
    <t>Trzcianka Las</t>
  </si>
  <si>
    <t>PL_ZEOD_2604000620_04</t>
  </si>
  <si>
    <t>4.</t>
  </si>
  <si>
    <t>Wólka Milanowska II</t>
  </si>
  <si>
    <t>PL_ZEOD_2604000621_06</t>
  </si>
  <si>
    <t>5.</t>
  </si>
  <si>
    <t>Bartoszowiny</t>
  </si>
  <si>
    <t>PL_ZEOD_2604000622_08</t>
  </si>
  <si>
    <t>6.</t>
  </si>
  <si>
    <t>Dębniak I</t>
  </si>
  <si>
    <t>PL_ZEOD_2604000623_00</t>
  </si>
  <si>
    <t>7.</t>
  </si>
  <si>
    <t>Dębniak II Słup 1</t>
  </si>
  <si>
    <t>PL_ZEOD_2604000624_02</t>
  </si>
  <si>
    <t>8.</t>
  </si>
  <si>
    <t>Hucisko k. Baszowic</t>
  </si>
  <si>
    <t>PL_ZEOD_2604000625_04</t>
  </si>
  <si>
    <t>9.</t>
  </si>
  <si>
    <t>Mirocice Słup 48</t>
  </si>
  <si>
    <t>PL_ZEOD_2604000626_06</t>
  </si>
  <si>
    <t>10.</t>
  </si>
  <si>
    <t>Baszowice Kępa Słup 19</t>
  </si>
  <si>
    <t>PL_ZEOD_2604000627_08</t>
  </si>
  <si>
    <t>11.</t>
  </si>
  <si>
    <t>Łazy II</t>
  </si>
  <si>
    <t>PL_ZEOD_2604000628_00</t>
  </si>
  <si>
    <t>12.</t>
  </si>
  <si>
    <t>Rudki I Sosnówka</t>
  </si>
  <si>
    <t>PL_ZEOD_2604000629_02</t>
  </si>
  <si>
    <t>13.</t>
  </si>
  <si>
    <t>Rudki III Szkoła</t>
  </si>
  <si>
    <t>PL_ZEOD_2604000630_03</t>
  </si>
  <si>
    <t>14.</t>
  </si>
  <si>
    <t>Bodzentyńska</t>
  </si>
  <si>
    <t>PL_ZEOD_2604000631_05</t>
  </si>
  <si>
    <t>15.</t>
  </si>
  <si>
    <t>Skały I Słup 2</t>
  </si>
  <si>
    <t>PL_ZEOD_2604000632_07</t>
  </si>
  <si>
    <t>16.</t>
  </si>
  <si>
    <t>Skały I Słup 28</t>
  </si>
  <si>
    <t>PL_ZEOD_2604000633_09</t>
  </si>
  <si>
    <t>17.</t>
  </si>
  <si>
    <t>Rudki Osiedle</t>
  </si>
  <si>
    <t>PL_ZEOD_2604000634_01</t>
  </si>
  <si>
    <t>18.</t>
  </si>
  <si>
    <t>Jeziorko I</t>
  </si>
  <si>
    <t>PL_ZEOD_2604000635_03</t>
  </si>
  <si>
    <t>19.</t>
  </si>
  <si>
    <t>Jeziorko III</t>
  </si>
  <si>
    <t>PL_ZEOD_2604000636_05</t>
  </si>
  <si>
    <t>20.</t>
  </si>
  <si>
    <t>Jeziorko II</t>
  </si>
  <si>
    <t>PL_ZEOD_2604000637_07</t>
  </si>
  <si>
    <t>21.</t>
  </si>
  <si>
    <t>Kielecka</t>
  </si>
  <si>
    <t>PL_ZEOD_2604000638_09</t>
  </si>
  <si>
    <t>22.</t>
  </si>
  <si>
    <t>Nowa Słupia V Gimnazjum</t>
  </si>
  <si>
    <t>PL_ZEOD_2604000639_01</t>
  </si>
  <si>
    <t>23.</t>
  </si>
  <si>
    <t>Dr. Łuszcza</t>
  </si>
  <si>
    <t>PL_ZEOD_2604000640_02</t>
  </si>
  <si>
    <t>24.</t>
  </si>
  <si>
    <t>Mirocice I</t>
  </si>
  <si>
    <t>PL_ZEOD_2604000641_04</t>
  </si>
  <si>
    <t>25.</t>
  </si>
  <si>
    <t>Mirocice II</t>
  </si>
  <si>
    <t>PL_ZEOD_2604000642_06</t>
  </si>
  <si>
    <t>26.</t>
  </si>
  <si>
    <t>Mirocice III</t>
  </si>
  <si>
    <t>PL_ZEOD_2604000643_08</t>
  </si>
  <si>
    <t>27.</t>
  </si>
  <si>
    <t>Cząstków I</t>
  </si>
  <si>
    <t>PL_ZEOD_2604000644_00</t>
  </si>
  <si>
    <t>28.</t>
  </si>
  <si>
    <t>Cząstków II</t>
  </si>
  <si>
    <t>PL_ZEOD_2604000645_02</t>
  </si>
  <si>
    <t>29.</t>
  </si>
  <si>
    <t>Stara Słupia III</t>
  </si>
  <si>
    <t>PL_ZEOD_2604000646_04</t>
  </si>
  <si>
    <t>30.</t>
  </si>
  <si>
    <t>Baszowice IV Słup 15</t>
  </si>
  <si>
    <t>PL_ZEOD_2604000647_06</t>
  </si>
  <si>
    <t>31.</t>
  </si>
  <si>
    <t>Baszowice II</t>
  </si>
  <si>
    <t>PL_ZEOD_2604000648_08</t>
  </si>
  <si>
    <t>32.</t>
  </si>
  <si>
    <t>Baszowice III Słup 5</t>
  </si>
  <si>
    <t>PL_ZEOD_2604000649_00</t>
  </si>
  <si>
    <t>33.</t>
  </si>
  <si>
    <t>Jeleniów III</t>
  </si>
  <si>
    <t>PL_ZEOD_2604000650_01</t>
  </si>
  <si>
    <t>34.</t>
  </si>
  <si>
    <t>Jeleniów IV</t>
  </si>
  <si>
    <t>PL_ZEOD_2604000651_03</t>
  </si>
  <si>
    <t>35.</t>
  </si>
  <si>
    <t>Jeleniów V</t>
  </si>
  <si>
    <t>PL_ZEOD_2604000652_05</t>
  </si>
  <si>
    <t>36.</t>
  </si>
  <si>
    <t>Baszowice I</t>
  </si>
  <si>
    <t>PL_ZEOD_2604000653_07</t>
  </si>
  <si>
    <t>37.</t>
  </si>
  <si>
    <t>Jeleniów I</t>
  </si>
  <si>
    <t>PL_ZEOD_2604000654_09</t>
  </si>
  <si>
    <t>38.</t>
  </si>
  <si>
    <t>Jeleniów II</t>
  </si>
  <si>
    <t>PL_ZEOD_2604000655_01</t>
  </si>
  <si>
    <t>39.</t>
  </si>
  <si>
    <t>Staszica PE</t>
  </si>
  <si>
    <t>PL_ZEOD_2604000656_03</t>
  </si>
  <si>
    <t>40.</t>
  </si>
  <si>
    <t>Cząstków VI Pokrzywianka</t>
  </si>
  <si>
    <t>PL_ZEOD_2604000657_05</t>
  </si>
  <si>
    <t>41.</t>
  </si>
  <si>
    <t>Stara Słupia I Słup 12</t>
  </si>
  <si>
    <t>PL_ZEOD_2604000658_07</t>
  </si>
  <si>
    <t>42.</t>
  </si>
  <si>
    <t>Cząstków III</t>
  </si>
  <si>
    <t>PL_ZEOD_2604000659_09</t>
  </si>
  <si>
    <t>43.</t>
  </si>
  <si>
    <t>Jeleniów II (Kolonia)</t>
  </si>
  <si>
    <t>PL_ZEOD_2604000660_00</t>
  </si>
  <si>
    <t>44.</t>
  </si>
  <si>
    <t>Łazy I</t>
  </si>
  <si>
    <t>PL_ZEOD_2604000661_02</t>
  </si>
  <si>
    <t>45.</t>
  </si>
  <si>
    <t>Cząstków IV</t>
  </si>
  <si>
    <t>PL_ZEOD_2604000662_04</t>
  </si>
  <si>
    <t>46.</t>
  </si>
  <si>
    <t>Jeleniów I Kolonia</t>
  </si>
  <si>
    <t>PL_ZEOD_2604000663_06</t>
  </si>
  <si>
    <t>47.</t>
  </si>
  <si>
    <t>Jeleniów Kolonia III</t>
  </si>
  <si>
    <t>PL_ZEOD_2604000664_08</t>
  </si>
  <si>
    <t>48.</t>
  </si>
  <si>
    <t>Jeleniów Kolonia VI</t>
  </si>
  <si>
    <t>PL_ZEOD_2604000665_00</t>
  </si>
  <si>
    <t>49.</t>
  </si>
  <si>
    <t>PL_ZEOD_2604000666_02</t>
  </si>
  <si>
    <t>50.</t>
  </si>
  <si>
    <t>Dębno I</t>
  </si>
  <si>
    <t>PL_ZEOD_2604000667_04</t>
  </si>
  <si>
    <t>51.</t>
  </si>
  <si>
    <t>Dębno II</t>
  </si>
  <si>
    <t>PL_ZEOD_2604000668_06</t>
  </si>
  <si>
    <t>52.</t>
  </si>
  <si>
    <t>Dębno III</t>
  </si>
  <si>
    <t>PL_ZEOD_2604000669_08</t>
  </si>
  <si>
    <t>53.</t>
  </si>
  <si>
    <t>Dębno IV</t>
  </si>
  <si>
    <t>PL_ZEOD_2604000670_09</t>
  </si>
  <si>
    <t>54.</t>
  </si>
  <si>
    <t>Trzcianka</t>
  </si>
  <si>
    <t>PL_ZEOD_2604000671_01</t>
  </si>
  <si>
    <t>55.</t>
  </si>
  <si>
    <t>Rudki IV Serwis</t>
  </si>
  <si>
    <t>PL_ZEOD_2604000672_03</t>
  </si>
  <si>
    <t>56.</t>
  </si>
  <si>
    <t>Cząstków V</t>
  </si>
  <si>
    <t>PL_ZEOD_2604000673_05</t>
  </si>
  <si>
    <t>57.</t>
  </si>
  <si>
    <t>Paprocice</t>
  </si>
  <si>
    <t>PL_ZEOD_2604000674_07</t>
  </si>
  <si>
    <t>58.</t>
  </si>
  <si>
    <t>Paprocice-Wola Zamkowa</t>
  </si>
  <si>
    <t>PL_ZEOD_2604000675_09</t>
  </si>
  <si>
    <t>59.</t>
  </si>
  <si>
    <t>Stara Słupia VI</t>
  </si>
  <si>
    <t>PL_ZEOD_2604000676_01</t>
  </si>
  <si>
    <t>60.</t>
  </si>
  <si>
    <t>Stara Słupia IV</t>
  </si>
  <si>
    <t>PL_ZEOD_2604000677_03</t>
  </si>
  <si>
    <t>61.</t>
  </si>
  <si>
    <t>Stara Słupia II</t>
  </si>
  <si>
    <t>PL_ZEOD_2604000678_05</t>
  </si>
  <si>
    <t>62.</t>
  </si>
  <si>
    <t>Sosnówka Cegielnia</t>
  </si>
  <si>
    <t>PL_ZEOD_2604000679_07</t>
  </si>
  <si>
    <t>63.</t>
  </si>
  <si>
    <t>Milanowska Wólka  I</t>
  </si>
  <si>
    <t>PL_ZEOD_2604000680_08</t>
  </si>
  <si>
    <t>64.</t>
  </si>
  <si>
    <t>Słupia Stara VII</t>
  </si>
  <si>
    <t>PL_ZEOD_2604000681_00</t>
  </si>
  <si>
    <t>65.</t>
  </si>
  <si>
    <t>Skały II Słup 5</t>
  </si>
  <si>
    <t>PL_ZEOD_2604000682_02</t>
  </si>
  <si>
    <t>66.</t>
  </si>
  <si>
    <t>Partyzantów-Piekarnia</t>
  </si>
  <si>
    <t>PL_ZEOD_2604000683_04</t>
  </si>
  <si>
    <t>67.</t>
  </si>
  <si>
    <t>Włochy I</t>
  </si>
  <si>
    <t>PL_ZEOD_2604000684_06</t>
  </si>
  <si>
    <t>68.</t>
  </si>
  <si>
    <t>Włochy III</t>
  </si>
  <si>
    <t>PL_ZEOD_2604000685_08</t>
  </si>
  <si>
    <t>69.</t>
  </si>
  <si>
    <t>Rudki V Słup 1</t>
  </si>
  <si>
    <t>PL_ZEOD_2604000686_00</t>
  </si>
  <si>
    <t>70.</t>
  </si>
  <si>
    <t>Jeleniów Kolonia IV</t>
  </si>
  <si>
    <t>PL_ZEOD_2604000687_02</t>
  </si>
  <si>
    <t>71.</t>
  </si>
  <si>
    <t>Stara Słupia V</t>
  </si>
  <si>
    <t>PL_ZEOD_2604000688_04</t>
  </si>
  <si>
    <t>72.</t>
  </si>
  <si>
    <t>Nowa Słupia II OZ</t>
  </si>
  <si>
    <t>PL_ZEOD_2604000689_06</t>
  </si>
  <si>
    <t>73.</t>
  </si>
  <si>
    <t>Stara Słupia VIII</t>
  </si>
  <si>
    <t>PL_ZEOD_2604000690_07</t>
  </si>
  <si>
    <t>74.</t>
  </si>
  <si>
    <t>Stara Słupia Kol. Hektary</t>
  </si>
  <si>
    <t>PL_ZEOD_2604000691_09</t>
  </si>
  <si>
    <t>75.</t>
  </si>
  <si>
    <t>Rynek k/Banku</t>
  </si>
  <si>
    <t>PL_ZEOD_2604000692_01</t>
  </si>
  <si>
    <t>11737469</t>
  </si>
  <si>
    <t>76.</t>
  </si>
  <si>
    <t>Opatowska</t>
  </si>
  <si>
    <t>PL_ZEOD_2604000693_03</t>
  </si>
  <si>
    <t>13011427</t>
  </si>
  <si>
    <t>77.</t>
  </si>
  <si>
    <t>Włochy</t>
  </si>
  <si>
    <t>PL_ZEOD_2604000694_05</t>
  </si>
  <si>
    <t>26846694</t>
  </si>
  <si>
    <t>78.</t>
  </si>
  <si>
    <t>Baszowice Włochy II</t>
  </si>
  <si>
    <t>PL_ZEOD_2604000695_07</t>
  </si>
  <si>
    <t>29901769</t>
  </si>
  <si>
    <t>79.</t>
  </si>
  <si>
    <t>Dębniak III</t>
  </si>
  <si>
    <t>PL_ZEOD_2604000696_09</t>
  </si>
  <si>
    <t>15041917</t>
  </si>
  <si>
    <t>80.</t>
  </si>
  <si>
    <t>Ośw. Drogowe-Obwodnica</t>
  </si>
  <si>
    <t>PL_ZEOD_2604000857_01</t>
  </si>
  <si>
    <t>10331453</t>
  </si>
  <si>
    <t>81.</t>
  </si>
  <si>
    <t>Ośw. Drogowe-Rondo</t>
  </si>
  <si>
    <t>Milanowska Wólka Rondo</t>
  </si>
  <si>
    <t>PL_ZEOD_2604000860_06</t>
  </si>
  <si>
    <t>10293225</t>
  </si>
  <si>
    <t>82.</t>
  </si>
  <si>
    <t>Oświetlenie uliczne</t>
  </si>
  <si>
    <t>Jeleniów</t>
  </si>
  <si>
    <t>PL_ZEOD_2604169993_99</t>
  </si>
  <si>
    <t>83.</t>
  </si>
  <si>
    <t>Skały IV</t>
  </si>
  <si>
    <t>PL_ZEOD_2604169995_03</t>
  </si>
  <si>
    <t>84.</t>
  </si>
  <si>
    <t>Dębno</t>
  </si>
  <si>
    <t>PL_ZEOD_2604169994_01</t>
  </si>
  <si>
    <t>85.</t>
  </si>
  <si>
    <t>Skały III</t>
  </si>
  <si>
    <t>PL_ZEOD_2604169996_05</t>
  </si>
  <si>
    <t>86.</t>
  </si>
  <si>
    <t>Oświetlenie terenu</t>
  </si>
  <si>
    <t>Święty Krzyż</t>
  </si>
  <si>
    <t>11-1-089</t>
  </si>
  <si>
    <t>50067759</t>
  </si>
  <si>
    <t>PGE Dystrybucja S.A. Oddział Skarżysko-Kamienna</t>
  </si>
  <si>
    <t>C12b</t>
  </si>
  <si>
    <t>Gmina Nowa Słupia</t>
  </si>
  <si>
    <t>Związek Kombatantów</t>
  </si>
  <si>
    <t>Radoszów</t>
  </si>
  <si>
    <t>PL_ZEOD_2604000703_00</t>
  </si>
  <si>
    <t>OSP Nowa Słupia</t>
  </si>
  <si>
    <t>PL_ZEOD_2604000704_02</t>
  </si>
  <si>
    <t>OSP Mirocice</t>
  </si>
  <si>
    <t>Mirocice</t>
  </si>
  <si>
    <t>PL_ZEOD_2604000701_06</t>
  </si>
  <si>
    <t>OSP Rudki</t>
  </si>
  <si>
    <t>PL_ZEOD_2604000702_08</t>
  </si>
  <si>
    <t>Remiza Strażacka</t>
  </si>
  <si>
    <t>PL_ZEOD_2604000699_05</t>
  </si>
  <si>
    <t>OSP Włochy</t>
  </si>
  <si>
    <t>PL_ZEOD_2604000700_04</t>
  </si>
  <si>
    <t>OSP Stara Słupia</t>
  </si>
  <si>
    <t>Stara Słupia</t>
  </si>
  <si>
    <t>PL_ZEOD_2604000709_02</t>
  </si>
  <si>
    <t>OSP Paprocice - Remiza</t>
  </si>
  <si>
    <t>PL_ZEOD_2604000708_00</t>
  </si>
  <si>
    <t>Biuro Pracy - Budynek</t>
  </si>
  <si>
    <t>PL_ZEOD_2604000705_04</t>
  </si>
  <si>
    <t>UG Nowa Słupia - Budynek</t>
  </si>
  <si>
    <t>Świętokrzyska</t>
  </si>
  <si>
    <t>PL_ZEOD_2604000706_06</t>
  </si>
  <si>
    <t>PL_ZEOD_2604000707_08</t>
  </si>
  <si>
    <t>Wiejski Dom Towarowy</t>
  </si>
  <si>
    <t>PL_ZEOD_2604000710_03</t>
  </si>
  <si>
    <t>Przepompownia Ścieków P1</t>
  </si>
  <si>
    <t>PL_ZEOD_2604000711_05</t>
  </si>
  <si>
    <t>Przepompownia Ścieków P2</t>
  </si>
  <si>
    <t>PL_ZEOD_2604000712_07</t>
  </si>
  <si>
    <t>Przepompownia Ścieków P3</t>
  </si>
  <si>
    <t>PL_ZEOD_2604000720_02</t>
  </si>
  <si>
    <t>Przepompownia Ścieków</t>
  </si>
  <si>
    <t>dz. 244</t>
  </si>
  <si>
    <t>Serwis</t>
  </si>
  <si>
    <t>PL_ZEOD_2604000721_04</t>
  </si>
  <si>
    <t>dz. 142/4</t>
  </si>
  <si>
    <t>PL_ZEOD_2604000722_06</t>
  </si>
  <si>
    <t>PL_ZEOD_2604000723_08</t>
  </si>
  <si>
    <t>Zakład Gospodarki Mieszk</t>
  </si>
  <si>
    <t>Górnicza</t>
  </si>
  <si>
    <t>PL_ZEOD_2604000734_09</t>
  </si>
  <si>
    <t>PL_ZEOD_2604000737_05</t>
  </si>
  <si>
    <t>Hotel Robotniczy</t>
  </si>
  <si>
    <t>PL_ZEOD_2604000738_07</t>
  </si>
  <si>
    <t>Skrzynka Przenośna</t>
  </si>
  <si>
    <t>PL_ZEOD_2604000739_09</t>
  </si>
  <si>
    <t>Przepompownia Wody</t>
  </si>
  <si>
    <t>Rudki-Cząstków</t>
  </si>
  <si>
    <t>PL_ZEOD_2604000740_00</t>
  </si>
  <si>
    <t>Stacja Uzdatniania Wody</t>
  </si>
  <si>
    <t>PL_ZEOD_2604000748_06</t>
  </si>
  <si>
    <t>Oczyszczalnia Ścieków</t>
  </si>
  <si>
    <t>Słupia Stara</t>
  </si>
  <si>
    <t>PL_ZEOD_2604000749_08</t>
  </si>
  <si>
    <t>Ujęcie Wody w Brzezinach</t>
  </si>
  <si>
    <t>Baszowice</t>
  </si>
  <si>
    <t>PL_ZEOD_2604000742_03</t>
  </si>
  <si>
    <t>PL_ZEOD_2604000754_07</t>
  </si>
  <si>
    <t>Elektrozawór Sieci Wodoc</t>
  </si>
  <si>
    <t>dz. 1024</t>
  </si>
  <si>
    <t>PL_ZEOD_2604000753_05</t>
  </si>
  <si>
    <t>Przepompownia Ścieków P-1 A</t>
  </si>
  <si>
    <t>dz. Nr 6</t>
  </si>
  <si>
    <t>PL_ZEOD_2604000303_68</t>
  </si>
  <si>
    <t>Pompownia wody S-3</t>
  </si>
  <si>
    <t>Łazy</t>
  </si>
  <si>
    <t>PL_ZEOD_2604000714_01</t>
  </si>
  <si>
    <t>Pompownia wody S-2</t>
  </si>
  <si>
    <t>PL_ZEOD_2604000298_51</t>
  </si>
  <si>
    <t>Pompownia wody S-1</t>
  </si>
  <si>
    <t>PL_ZEOD_2604000297_49</t>
  </si>
  <si>
    <t>Hydrofornia</t>
  </si>
  <si>
    <t>Wola Zamkowa</t>
  </si>
  <si>
    <t>PL_ZEOD_2604000300_62</t>
  </si>
  <si>
    <t>Wólka Milanowska</t>
  </si>
  <si>
    <t>PL_ZEOD_2604000302_66</t>
  </si>
  <si>
    <t>PL_ZEOD_2604000862_00</t>
  </si>
  <si>
    <t>Świetlica</t>
  </si>
  <si>
    <t>Budynek po komisariacie policji</t>
  </si>
  <si>
    <t>Staszica</t>
  </si>
  <si>
    <t>PL_ZEOD_2607000026_80</t>
  </si>
  <si>
    <t>PL_ZEOD_2607000025_78</t>
  </si>
  <si>
    <t>Oczyszczalnia ścieków</t>
  </si>
  <si>
    <t>Sosnówka</t>
  </si>
  <si>
    <t>Szkoła Podstawowa</t>
  </si>
  <si>
    <t>Jeziorko</t>
  </si>
  <si>
    <t>PL_ZEOD_2604001580_57</t>
  </si>
  <si>
    <t>123A</t>
  </si>
  <si>
    <t>PL_ZEOD_2604163794_43</t>
  </si>
  <si>
    <t>Gimnazjum i Liceum Ekonomiczne</t>
  </si>
  <si>
    <t>PL_ZEOD_2604001583_63</t>
  </si>
  <si>
    <t>PL_ZEOD_2604163767_22</t>
  </si>
  <si>
    <t>00069394</t>
  </si>
  <si>
    <t>PL_ZEOD_2604163768_24</t>
  </si>
  <si>
    <t>15041909</t>
  </si>
  <si>
    <t>Przedszkole</t>
  </si>
  <si>
    <t>PL_ZEOD_2604163791_37</t>
  </si>
  <si>
    <t>2252010</t>
  </si>
  <si>
    <t>PL_ZEOD_2604163787_40</t>
  </si>
  <si>
    <t>12749791</t>
  </si>
  <si>
    <t>Ośrodek Zdrowia</t>
  </si>
  <si>
    <t>PL_ZEOD_2604163770_17</t>
  </si>
  <si>
    <t>14152147</t>
  </si>
  <si>
    <t>Chełmowa</t>
  </si>
  <si>
    <t>PL_ZEOD_2604163780_26</t>
  </si>
  <si>
    <t>12873017</t>
  </si>
  <si>
    <t>PL_ZEOD_2604163771_19</t>
  </si>
  <si>
    <t>15337874</t>
  </si>
  <si>
    <t>Centrum Kulturowo-Archeo</t>
  </si>
  <si>
    <t>dz. 1213/3</t>
  </si>
  <si>
    <t>PL_ZEOD_2604163789_44</t>
  </si>
  <si>
    <t>10270511</t>
  </si>
  <si>
    <t>PL_ZEOD_2604163788_42</t>
  </si>
  <si>
    <t>11248540</t>
  </si>
  <si>
    <t>Szkoła Podstawowa w Mirocicach</t>
  </si>
  <si>
    <t>PL_ZEOD_2604000832_33</t>
  </si>
  <si>
    <t>4936834</t>
  </si>
  <si>
    <t>C12a</t>
  </si>
  <si>
    <t>B23</t>
  </si>
  <si>
    <t>C21</t>
  </si>
  <si>
    <t>pierwsza</t>
  </si>
  <si>
    <t>Publiczna Szkoła Podstawowa w Jeziorku</t>
  </si>
  <si>
    <t>Zespół Szkół w Nowej Słupi</t>
  </si>
  <si>
    <t>Zespół Szkół w Rudkach</t>
  </si>
  <si>
    <t>Stowarzyszenie Na Rzecz Ekorozwoju Wsi Szkoła Podstawowa w Paprocicach</t>
  </si>
  <si>
    <t>Samodzielny Publiczny Gminny Zakład Opieki Zdrowotnej w Nowej Słupi</t>
  </si>
  <si>
    <t>Szkoła Podstawowa w Jeleniowie</t>
  </si>
  <si>
    <t>Gminny Ośrodek Kultury w Nowej Słupi Z/S w Rudkach</t>
  </si>
  <si>
    <t>Publiczna Szkoła Podstawowa w Mirocicach</t>
  </si>
  <si>
    <t>Łączne zużycie energii [MWh] w 2017 r.</t>
  </si>
  <si>
    <t>Szacowane zużycie energii [MWh] I strefa w 2017 r.</t>
  </si>
  <si>
    <t>Szacowane zużycie energii [MWh] II strefa w 2017 r.</t>
  </si>
  <si>
    <t>Łączne zużycie energii [MWh] w 2018 r.</t>
  </si>
  <si>
    <t>Szacowane zużycie energii [MWh] I strefa w 2018 r.</t>
  </si>
  <si>
    <t>Szacowane zużycie energii [MWh] II strefa w 2018r.</t>
  </si>
  <si>
    <t>Szacowane zużycie energii [MWh] III strefa w 2017 r.</t>
  </si>
  <si>
    <t>Szacowane zużycie energii [MWh] III strefa w 2018 r.</t>
  </si>
  <si>
    <t>Szacowane zużycie energii [MWh] I strefa w okresie obowiązywania umowy</t>
  </si>
  <si>
    <t>Szacowane zużycie energii [MWh] II strefa w okresie obowiązywania umowy</t>
  </si>
  <si>
    <t>Szacowane zużycie energii [MWh] III strefa w okresie obowiązywania umowy</t>
  </si>
  <si>
    <t>Załącznik nr 1 do SIWZ</t>
  </si>
  <si>
    <t>SZCZEGÓŁOWY OPIS PRZEDMIOTU ZAMÓWIENIA</t>
  </si>
  <si>
    <t>Przedmiotem zamówienia jest dostawa energii elektrycznej w okresie od 01.01.2017 r. do 31.12.2018 r.</t>
  </si>
  <si>
    <t>zgodnie z przepisami ustawy z dnia 10 kwietnia 1997 r. Prawo energetyczne (Dz. U. z 2012 r., poz. 1059 z późn. zm.)</t>
  </si>
  <si>
    <t>a) Oświetlenie uliczne</t>
  </si>
  <si>
    <t>Rok 2017</t>
  </si>
  <si>
    <t>Rok 2018</t>
  </si>
  <si>
    <t>b) Obiekty i budynki</t>
  </si>
  <si>
    <t>Suma końcowa</t>
  </si>
  <si>
    <t>Taryfa</t>
  </si>
  <si>
    <t xml:space="preserve">Szacowane zużycie energii [MWh] I strefa w 2017 r. </t>
  </si>
  <si>
    <t xml:space="preserve">Szacowane zużycie energii [MWh] II strefa w 2017 r. </t>
  </si>
  <si>
    <t xml:space="preserve">Łączne zużycie energii [MWh] w 2017 r. </t>
  </si>
  <si>
    <t>Ilość PPE</t>
  </si>
  <si>
    <t xml:space="preserve">Szacowane zużycie energii [MWh] I strefa w 2018 r. </t>
  </si>
  <si>
    <t xml:space="preserve">Szacowane zużycie energii [MWh] II strefa w 2018r. </t>
  </si>
  <si>
    <t xml:space="preserve">Łączne zużycie energii [MWh] w 2018 r. </t>
  </si>
  <si>
    <t>a)  Oświetlenie uliczne - 86  punktów poboru energii.</t>
  </si>
  <si>
    <t xml:space="preserve">Szacowane zużycie energii [MWh] III strefa w 2017 r. </t>
  </si>
  <si>
    <t xml:space="preserve">Szacowane zużycie energii [MWh] III strefa w 2018 r. 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</si>
  <si>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</si>
  <si>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</si>
  <si>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Dz.U. z 2012 r., poz. 1059 ze zm.);
- rozporządzenia Ministra Gospodarki z dnia 4 maja 2007 r. w sprawie szczegółowych warunków funkcjonowania systemu elektroenergetycznego (Dz.U. z 2007 r. Nr 93, poz. 623 ze zm.);
- rozporządzenia Ministra Gospodarki z dnia 18 sierpnia 2011 r. w sprawie szczegółowych zasad kształtowania i kalkulacji taryf oraz rozliczeń w obrocie energią elektryczną (t.j. Dz.U. z 2013 r., poz. 1200 ze zm.)
</t>
  </si>
  <si>
    <t>b) Standardy jakościowe obsługi odbiorcy końcowego (Zamawiającego)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</si>
  <si>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Dz.U. z 2012 r., poz. 1059 ze zm.);
- rozporządzenia Ministra Gospodarki z dnia 4 maja 2007 r. w sprawie szczegółowych warunków funkcjonowania systemu elektroenergetycznego (Dz.U. z 2007 r. Nr 93, poz. 623 ze zm.);
- rozporządzenia Ministra Gospodarki z dnia 18 sierpnia 2011 r. w sprawie szczegółowych zasad kształtowania i kalkulacji taryf oraz rozliczeń w obrocie energią elektryczną (t.j. Dz.U. z 2013 r., poz. 1200 ze zm.)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</si>
  <si>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Nazwa i adres Płatnika</t>
  </si>
  <si>
    <t>NIP</t>
  </si>
  <si>
    <t>Gmina Nowa Słupia, ul. Rynek 15, 26-006 Nowa Słupia</t>
  </si>
  <si>
    <t>Publiczna Szkoła Podstawowa w Jeziorku, Jeziorko 123A, 26-006 Nowa Słupia</t>
  </si>
  <si>
    <t>Zespół Szkół w Nowej Słupi, Szkolna 10, 26-006 Nowa Słupia</t>
  </si>
  <si>
    <t>Zespół Szkół w Rudkach, ul. Szkolna 2, Rudki, 26-006 Nowa Słupia</t>
  </si>
  <si>
    <t>Stowarzyszenie Na Rzecz Ekorozwoju Wsi Szkoła Podstawowa w Paprocicach, Paprocice 1A, 26-006 Nowa Słupia</t>
  </si>
  <si>
    <t>Samodzielny Publiczny Gminny Zakład Opieki Zdrowotnej w Nowej Słupi,  ul. Świętokrzyska 53, 26-006 Nowa Słupia</t>
  </si>
  <si>
    <t>Publiczna Szkoła Podstawowa w Jeleniowie, Jeleniów 85, 26-006 Nowa Słupia</t>
  </si>
  <si>
    <t>Centrum Dziedzictwa Gór Świętokrzyskich w Nowej Słupi, ul. Stanisława Staszica 8, Rudki, 26-006 Nowa Słupia</t>
  </si>
  <si>
    <t>Publiczna Szkoła Podstawowa w Mirocicach, Mirocice 45A, 26-006 Nowa Słupia</t>
  </si>
  <si>
    <t>Monitoring</t>
  </si>
  <si>
    <t>dz. 645/88</t>
  </si>
  <si>
    <t>PL_ZEOD_2604172772_20</t>
  </si>
  <si>
    <t xml:space="preserve">b) Obiekty i budynki – 53 punktów poboru </t>
  </si>
  <si>
    <t>1. Zakres  zamówienia obejmuje dostawę energii elektrycznej do 139 punktów poboru energii:</t>
  </si>
  <si>
    <t>2. Całkowite szacunkowe zużycie energii [MWh] w okresie od 01.01.2017 roku do 31.12.2018 roku wynosi 2 295,319 MWh w następującym podziale :</t>
  </si>
  <si>
    <t>DLA  GMINY NOWA SŁUPIA ORAZ JEDNOSTEK ORGANIZACYJNYCH GMINY NOWA SŁUPIA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</si>
</sst>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0000"/>
      <name val="Calibri"/>
      <family val="2"/>
    </font>
    <font>
      <b/>
      <sz val="9"/>
      <color theme="1"/>
      <name val="Calibri"/>
      <family val="2"/>
    </font>
    <font>
      <b/>
      <u val="single"/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7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4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9" fontId="8" fillId="0" borderId="0" xfId="53" applyFont="1" applyFill="1" applyBorder="1" applyAlignment="1">
      <alignment horizontal="center" vertical="center"/>
    </xf>
    <xf numFmtId="9" fontId="0" fillId="0" borderId="0" xfId="53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46" fillId="34" borderId="0" xfId="0" applyFont="1" applyFill="1" applyAlignment="1">
      <alignment/>
    </xf>
    <xf numFmtId="0" fontId="47" fillId="34" borderId="0" xfId="0" applyFont="1" applyFill="1" applyAlignment="1">
      <alignment/>
    </xf>
    <xf numFmtId="0" fontId="0" fillId="34" borderId="0" xfId="0" applyFill="1" applyAlignment="1">
      <alignment/>
    </xf>
    <xf numFmtId="0" fontId="46" fillId="34" borderId="0" xfId="0" applyFont="1" applyFill="1" applyAlignment="1">
      <alignment/>
    </xf>
    <xf numFmtId="0" fontId="47" fillId="34" borderId="0" xfId="0" applyFont="1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NumberFormat="1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34" borderId="0" xfId="59" applyNumberFormat="1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164" fontId="0" fillId="34" borderId="10" xfId="0" applyNumberForma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4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6" fillId="34" borderId="0" xfId="0" applyFont="1" applyFill="1" applyAlignment="1">
      <alignment horizontal="center"/>
    </xf>
    <xf numFmtId="0" fontId="46" fillId="34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wrapText="1"/>
    </xf>
    <xf numFmtId="0" fontId="47" fillId="34" borderId="0" xfId="0" applyFont="1" applyFill="1" applyAlignment="1">
      <alignment horizontal="center"/>
    </xf>
    <xf numFmtId="0" fontId="40" fillId="34" borderId="0" xfId="0" applyFont="1" applyFill="1" applyAlignment="1">
      <alignment horizontal="center" wrapText="1"/>
    </xf>
    <xf numFmtId="0" fontId="40" fillId="34" borderId="0" xfId="0" applyFont="1" applyFill="1" applyAlignment="1">
      <alignment horizontal="center"/>
    </xf>
    <xf numFmtId="0" fontId="0" fillId="34" borderId="0" xfId="0" applyFill="1" applyAlignment="1">
      <alignment horizontal="left" wrapText="1"/>
    </xf>
    <xf numFmtId="0" fontId="4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0">
    <dxf>
      <fill>
        <patternFill>
          <bgColor theme="0" tint="-0.149959996342659"/>
        </patternFill>
      </fill>
    </dxf>
    <dxf>
      <alignment wrapText="1" readingOrder="0"/>
      <border/>
    </dxf>
    <dxf>
      <numFmt numFmtId="164" formatCode="0.000"/>
      <border/>
    </dxf>
    <dxf>
      <alignment vertical="center" readingOrder="0"/>
      <border/>
    </dxf>
    <dxf>
      <alignment horizontal="center" readingOrder="0"/>
      <border/>
    </dxf>
    <dxf>
      <fill>
        <patternFill>
          <bgColor rgb="FFFFFFFF"/>
        </patternFill>
      </fill>
      <border/>
    </dxf>
    <dxf>
      <fill>
        <patternFill>
          <bgColor rgb="FFC0C0C0"/>
        </patternFill>
      </fill>
      <border/>
    </dxf>
    <dxf>
      <border>
        <left style="thin"/>
        <right style="thin"/>
        <top style="thin"/>
        <bottom style="thin"/>
      </border>
    </dxf>
    <dxf>
      <border/>
    </dxf>
    <dxf>
      <numFmt numFmtId="1" formatCode="0"/>
      <border/>
    </dxf>
  </dxfs>
  <tableStyles count="1" defaultTableStyle="TableStyleMedium2" defaultPivotStyle="PivotStyleLight16">
    <tableStyle name="Styl tabeli 1" pivot="0" count="1"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X95" sheet="Zużycie oświetlenie"/>
  </cacheSource>
  <cacheFields count="24">
    <cacheField name="L.P.">
      <sharedItems containsMixedTypes="0"/>
    </cacheField>
    <cacheField name="Nazwa punktu poboru">
      <sharedItems containsMixedTypes="0"/>
    </cacheField>
    <cacheField name="Ulica">
      <sharedItems containsMixedTypes="0"/>
    </cacheField>
    <cacheField name="Nr">
      <sharedItems containsMixedTypes="0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umer PPE">
      <sharedItems containsMixedTypes="0"/>
    </cacheField>
    <cacheField name="Numer licznika">
      <sharedItems containsMixedTypes="1" containsNumber="1" containsInteger="1"/>
    </cacheField>
    <cacheField name="Operator">
      <sharedItems containsMixedTypes="0"/>
    </cacheField>
    <cacheField name="Taryfa ">
      <sharedItems containsMixedTypes="0" count="2">
        <s v="C11"/>
        <s v="C12b"/>
      </sharedItems>
    </cacheField>
    <cacheField name="Moc umowna">
      <sharedItems containsSemiMixedTypes="0" containsString="0" containsMixedTypes="0" containsNumber="1" containsInteger="1"/>
    </cacheField>
    <cacheField name="Łączne zużycie energii [MWh] w okresie obowiązywania umowy">
      <sharedItems containsSemiMixedTypes="0" containsString="0" containsMixedTypes="0" containsNumber="1"/>
    </cacheField>
    <cacheField name="Szacowane zużycie energii [MWh] I strefa w okresie obowiązywania umowy">
      <sharedItems containsSemiMixedTypes="0" containsString="0" containsMixedTypes="0" containsNumber="1"/>
    </cacheField>
    <cacheField name="Szacowane zużycie energii [MWh] II strefa w okresie obowiązywania umowy">
      <sharedItems containsSemiMixedTypes="0" containsString="0" containsMixedTypes="0" containsNumber="1"/>
    </cacheField>
    <cacheField name="Łączne zużycie energii [MWh] w 2017 r.">
      <sharedItems containsSemiMixedTypes="0" containsString="0" containsMixedTypes="0" containsNumber="1"/>
    </cacheField>
    <cacheField name="Szacowane zużycie energii [MWh] I strefa w 2017 r.">
      <sharedItems containsSemiMixedTypes="0" containsString="0" containsMixedTypes="0" containsNumber="1"/>
    </cacheField>
    <cacheField name="Szacowane zużycie energii [MWh] II strefa w 2017 r.">
      <sharedItems containsSemiMixedTypes="0" containsString="0" containsMixedTypes="0" containsNumber="1"/>
    </cacheField>
    <cacheField name="Łączne zużycie energii [MWh] w 2018 r.">
      <sharedItems containsSemiMixedTypes="0" containsString="0" containsMixedTypes="0" containsNumber="1"/>
    </cacheField>
    <cacheField name="Szacowane zużycie energii [MWh] I strefa w 2018 r.">
      <sharedItems containsSemiMixedTypes="0" containsString="0" containsMixedTypes="0" containsNumber="1"/>
    </cacheField>
    <cacheField name="Szacowane zużycie energii [MWh] II strefa w 2018r.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Płatnik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9:AA62" sheet="Zużycie obiekty"/>
  </cacheSource>
  <cacheFields count="27">
    <cacheField name="L.P.">
      <sharedItems containsMixedTypes="0"/>
    </cacheField>
    <cacheField name="Nazwa punktu poboru">
      <sharedItems containsMixedTypes="0"/>
    </cacheField>
    <cacheField name="Ulica">
      <sharedItems containsMixedTypes="0"/>
    </cacheField>
    <cacheField name="Nr">
      <sharedItems containsMixedTypes="1" containsNumber="1" containsInteger="1"/>
    </cacheField>
    <cacheField name="Miejscowość">
      <sharedItems containsMixedTypes="0"/>
    </cacheField>
    <cacheField name="Kod pocztowy">
      <sharedItems containsMixedTypes="0"/>
    </cacheField>
    <cacheField name="Poczta">
      <sharedItems containsMixedTypes="0"/>
    </cacheField>
    <cacheField name="Numer PPE">
      <sharedItems containsMixedTypes="0"/>
    </cacheField>
    <cacheField name="Numer licznika">
      <sharedItems containsMixedTypes="1" containsNumber="1" containsInteger="1"/>
    </cacheField>
    <cacheField name="Operator">
      <sharedItems containsMixedTypes="0"/>
    </cacheField>
    <cacheField name="Taryfa ">
      <sharedItems containsMixedTypes="0" count="5">
        <s v="C11"/>
        <s v="C12a"/>
        <s v="G11"/>
        <s v="B23"/>
        <s v="C21"/>
      </sharedItems>
    </cacheField>
    <cacheField name="Moc umowna">
      <sharedItems containsSemiMixedTypes="0" containsString="0" containsMixedTypes="0" containsNumber="1" containsInteger="1"/>
    </cacheField>
    <cacheField name="Łączne zużycie energii [MWh] w okresie obowiązywania umowy">
      <sharedItems containsSemiMixedTypes="0" containsString="0" containsMixedTypes="0" containsNumber="1"/>
    </cacheField>
    <cacheField name="Szacowane zużycie energii [MWh] I strefa w okresie obowiązywania umowy">
      <sharedItems containsSemiMixedTypes="0" containsString="0" containsMixedTypes="0" containsNumber="1"/>
    </cacheField>
    <cacheField name="Szacowane zużycie energii [MWh] II strefa w okresie obowiązywania umowy">
      <sharedItems containsSemiMixedTypes="0" containsString="0" containsMixedTypes="0" containsNumber="1"/>
    </cacheField>
    <cacheField name="Szacowane zużycie energii [MWh] III strefa w okresie obowiązywania umowy">
      <sharedItems containsSemiMixedTypes="0" containsString="0" containsMixedTypes="0" containsNumber="1"/>
    </cacheField>
    <cacheField name="Łączne zużycie energii [MWh] w 2017 r.">
      <sharedItems containsSemiMixedTypes="0" containsString="0" containsMixedTypes="0" containsNumber="1"/>
    </cacheField>
    <cacheField name="Szacowane zużycie energii [MWh] I strefa w 2017 r.">
      <sharedItems containsSemiMixedTypes="0" containsString="0" containsMixedTypes="0" containsNumber="1"/>
    </cacheField>
    <cacheField name="Szacowane zużycie energii [MWh] II strefa w 2017 r.">
      <sharedItems containsSemiMixedTypes="0" containsString="0" containsMixedTypes="0" containsNumber="1"/>
    </cacheField>
    <cacheField name="Szacowane zużycie energii [MWh] III strefa w 2017 r.">
      <sharedItems containsSemiMixedTypes="0" containsString="0" containsMixedTypes="0" containsNumber="1"/>
    </cacheField>
    <cacheField name="Łączne zużycie energii [MWh] w 2018 r.">
      <sharedItems containsSemiMixedTypes="0" containsString="0" containsMixedTypes="0" containsNumber="1"/>
    </cacheField>
    <cacheField name="Szacowane zużycie energii [MWh] I strefa w 2018 r.">
      <sharedItems containsSemiMixedTypes="0" containsString="0" containsMixedTypes="0" containsNumber="1"/>
    </cacheField>
    <cacheField name="Szacowane zużycie energii [MWh] II strefa w 2018r.">
      <sharedItems containsSemiMixedTypes="0" containsString="0" containsMixedTypes="0" containsNumber="1"/>
    </cacheField>
    <cacheField name="Szacowane zużycie energii [MWh] III strefa w 2018 r.">
      <sharedItems containsSemiMixedTypes="0" containsString="0" containsMixedTypes="0" containsNumber="1"/>
    </cacheField>
    <cacheField name="termin rozpoczęcia dostawy">
      <sharedItems containsSemiMixedTypes="0" containsNonDate="0" containsDate="1" containsString="0" containsMixedTypes="0"/>
    </cacheField>
    <cacheField name="zmiana sprzedawcy">
      <sharedItems containsMixedTypes="0"/>
    </cacheField>
    <cacheField name="Płatnik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a przestawna4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C32:G35" firstHeaderRow="0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showAll="0" numFmtId="14"/>
    <pivotField showAll="0"/>
    <pivotField dataField="1" showAll="0"/>
  </pivotFields>
  <rowFields count="1">
    <field x="10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[MWh] w 2018 r. " fld="18" baseField="0" baseItem="0" numFmtId="164"/>
    <dataField name="Szacowane zużycie energii [MWh] I strefa w 2018 r. " fld="19" baseField="0" baseItem="0" numFmtId="164"/>
    <dataField name="Szacowane zużycie energii [MWh] II strefa w 2018r. " fld="20" baseField="0" baseItem="0" numFmtId="164"/>
    <dataField name="Ilość PPE" fld="23" subtotal="count" baseField="0" baseItem="0"/>
  </dataFields>
  <formats count="32"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 axis="axisRow" dataOnly="0" field="10" labelOnly="1" type="button"/>
    </format>
    <format dxfId="4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>
        <references count="1">
          <reference field="10" count="0"/>
        </references>
      </pivotArea>
    </format>
    <format dxfId="6">
      <pivotArea outline="0" fieldPosition="0" axis="axisRow" dataOnly="0" field="10" labelOnly="1" type="button"/>
    </format>
    <format dxfId="6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outline="0" fieldPosition="0" grandRow="1"/>
    </format>
    <format dxfId="6">
      <pivotArea outline="0" fieldPosition="0" dataOnly="0" grandRow="1" labelOnly="1"/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10" labelOnly="1" type="button"/>
    </format>
    <format dxfId="4">
      <pivotArea outline="0" fieldPosition="0" dataOnly="0" labelOnly="1">
        <references count="1">
          <reference field="10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10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outline="0" fieldPosition="0" dataOnly="0" type="all"/>
    </format>
    <format dxfId="7">
      <pivotArea outline="0" fieldPosition="0"/>
    </format>
    <format dxfId="7">
      <pivotArea outline="0" fieldPosition="0" axis="axisRow" dataOnly="0" field="10" labelOnly="1" type="button"/>
    </format>
    <format dxfId="7">
      <pivotArea outline="0" fieldPosition="0" dataOnly="0" labelOnly="1">
        <references count="1">
          <reference field="10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C24:G27" firstHeaderRow="0" firstDataRow="1" firstDataCol="1"/>
  <pivotFields count="2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showAll="0" numFmtId="164"/>
    <pivotField showAll="0" numFmtId="164"/>
    <pivotField showAll="0" numFmtId="164"/>
    <pivotField showAll="0" numFmtId="14"/>
    <pivotField showAll="0"/>
    <pivotField dataField="1" showAll="0"/>
  </pivotFields>
  <rowFields count="1">
    <field x="10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[MWh] w 2017 r. " fld="15" baseField="0" baseItem="0" numFmtId="164"/>
    <dataField name="Szacowane zużycie energii [MWh] I strefa w 2017 r. " fld="16" baseField="0" baseItem="0" numFmtId="164"/>
    <dataField name="Szacowane zużycie energii [MWh] II strefa w 2017 r. " fld="17" baseField="0" baseItem="0" numFmtId="164"/>
    <dataField name="Ilość PPE" fld="23" subtotal="count" baseField="0" baseItem="0"/>
  </dataFields>
  <formats count="38"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 axis="axisRow" dataOnly="0" field="10" labelOnly="1" type="button"/>
    </format>
    <format dxfId="4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>
        <references count="1">
          <reference field="10" count="0"/>
        </references>
      </pivotArea>
    </format>
    <format dxfId="6">
      <pivotArea outline="0" fieldPosition="0" axis="axisRow" dataOnly="0" field="10" labelOnly="1" type="button"/>
    </format>
    <format dxfId="6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outline="0" fieldPosition="0" grandRow="1"/>
    </format>
    <format dxfId="6">
      <pivotArea outline="0" fieldPosition="0" dataOnly="0" grandRow="1" labelOnly="1"/>
    </format>
    <format dxfId="7">
      <pivotArea outline="0" fieldPosition="0" dataOnly="0" type="all"/>
    </format>
    <format dxfId="7">
      <pivotArea outline="0" fieldPosition="0"/>
    </format>
    <format dxfId="7">
      <pivotArea outline="0" fieldPosition="0" axis="axisRow" dataOnly="0" field="10" labelOnly="1" type="button"/>
    </format>
    <format dxfId="7">
      <pivotArea outline="0" fieldPosition="0" dataOnly="0" labelOnly="1">
        <references count="1">
          <reference field="10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dataOnly="0" type="all"/>
    </format>
    <format dxfId="8">
      <pivotArea outline="0" fieldPosition="0"/>
    </format>
    <format dxfId="8">
      <pivotArea outline="0" fieldPosition="0" axis="axisRow" dataOnly="0" field="10" labelOnly="1" type="button"/>
    </format>
    <format dxfId="8">
      <pivotArea outline="0" fieldPosition="0" dataOnly="0" labelOnly="1">
        <references count="1">
          <reference field="10" count="0"/>
        </references>
      </pivotArea>
    </format>
    <format dxfId="8">
      <pivotArea outline="0" fieldPosition="0" dataOnly="0" grandRow="1" labelOnly="1"/>
    </format>
    <format dxfId="8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10" labelOnly="1" type="button"/>
    </format>
    <format dxfId="4">
      <pivotArea outline="0" fieldPosition="0" dataOnly="0" labelOnly="1">
        <references count="1">
          <reference field="10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10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a przestawna9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C53:H59" firstHeaderRow="0" firstDataRow="1" firstDataCol="1"/>
  <pivotFields count="2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0"/>
        <item x="1"/>
        <item x="4"/>
        <item x="2"/>
        <item t="default"/>
      </items>
    </pivotField>
    <pivotField showAll="0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dataField="1" showAll="0" numFmtId="164"/>
    <pivotField showAll="0" numFmtId="14"/>
    <pivotField showAll="0"/>
    <pivotField dataField="1"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[MWh] w 2018 r. " fld="20" baseField="0" baseItem="0"/>
    <dataField name="Szacowane zużycie energii [MWh] I strefa w 2018 r. " fld="21" baseField="0" baseItem="0"/>
    <dataField name="Szacowane zużycie energii [MWh] II strefa w 2018r. " fld="22" baseField="0" baseItem="0"/>
    <dataField name="Szacowane zużycie energii [MWh] III strefa w 2018 r. " fld="23" baseField="0" baseItem="0"/>
    <dataField name="Ilość PPE" fld="26" subtotal="count" baseField="0" baseItem="0" numFmtId="1"/>
  </dataFields>
  <formats count="33"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fieldPosition="0" axis="axisRow" dataOnly="0" field="10" labelOnly="1" type="button"/>
    </format>
    <format dxfId="4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>
        <references count="1">
          <reference field="10" count="0"/>
        </references>
      </pivotArea>
    </format>
    <format dxfId="6">
      <pivotArea outline="0" fieldPosition="0" axis="axisRow" dataOnly="0" field="10" labelOnly="1" type="button"/>
    </format>
    <format dxfId="6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outline="0" fieldPosition="0" grandRow="1"/>
    </format>
    <format dxfId="6">
      <pivotArea outline="0" fieldPosition="0" dataOnly="0" grandRow="1" labelOnly="1"/>
    </format>
    <format dxfId="7">
      <pivotArea outline="0" fieldPosition="0" dataOnly="0" type="all"/>
    </format>
    <format dxfId="7">
      <pivotArea outline="0" fieldPosition="0"/>
    </format>
    <format dxfId="7">
      <pivotArea outline="0" fieldPosition="0" axis="axisRow" dataOnly="0" field="10" labelOnly="1" type="button"/>
    </format>
    <format dxfId="7">
      <pivotArea outline="0" fieldPosition="0" dataOnly="0" labelOnly="1">
        <references count="1">
          <reference field="10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10" labelOnly="1" type="button"/>
    </format>
    <format dxfId="4">
      <pivotArea outline="0" fieldPosition="0" dataOnly="0" labelOnly="1">
        <references count="1">
          <reference field="10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10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/>
    </format>
    <format dxfId="9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a przestawna7" cacheId="2" applyNumberFormats="0" applyBorderFormats="0" applyFontFormats="0" applyPatternFormats="0" applyAlignmentFormats="0" applyWidthHeightFormats="0" dataCaption="Wartości" showMissing="1" preserveFormatting="1" useAutoFormatting="1" itemPrintTitles="1" compactData="0" updatedVersion="2" indent="0" showMemberPropertyTips="1">
  <location ref="C43:H49" firstHeaderRow="0" firstDataRow="1" firstDataCol="1"/>
  <pivotFields count="27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0"/>
        <item x="1"/>
        <item x="4"/>
        <item x="2"/>
        <item t="default"/>
      </items>
    </pivotField>
    <pivotField showAll="0"/>
    <pivotField showAll="0" numFmtId="164"/>
    <pivotField showAll="0" numFmtId="164"/>
    <pivotField showAll="0" numFmtId="164"/>
    <pivotField showAll="0" numFmtId="164"/>
    <pivotField dataField="1" showAll="0" numFmtId="164"/>
    <pivotField dataField="1" showAll="0" numFmtId="164"/>
    <pivotField dataField="1" showAll="0" numFmtId="164"/>
    <pivotField dataField="1" showAll="0" numFmtId="164"/>
    <pivotField showAll="0" numFmtId="164"/>
    <pivotField showAll="0" numFmtId="164"/>
    <pivotField showAll="0" numFmtId="164"/>
    <pivotField showAll="0" numFmtId="164"/>
    <pivotField showAll="0" numFmtId="14"/>
    <pivotField showAll="0"/>
    <pivotField dataField="1"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Łączne zużycie energii [MWh] w 2017 r. " fld="16" baseField="0" baseItem="0" numFmtId="164"/>
    <dataField name="Szacowane zużycie energii [MWh] I strefa w 2017 r. " fld="17" baseField="0" baseItem="0" numFmtId="164"/>
    <dataField name="Szacowane zużycie energii [MWh] II strefa w 2017 r. " fld="18" baseField="0" baseItem="0" numFmtId="164"/>
    <dataField name="Szacowane zużycie energii [MWh] III strefa w 2017 r. " fld="19" baseField="0" baseItem="0" numFmtId="164"/>
    <dataField name="Ilość PPE" fld="26" subtotal="count" baseField="0" baseItem="0"/>
  </dataFields>
  <formats count="32">
    <format dxfId="1">
      <pivotArea outline="0" fieldPosition="0" axis="axisRow" dataOnly="0" field="10" labelOnly="1" type="button"/>
    </format>
    <format dxfId="1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fieldPosition="0" axis="axisRow" dataOnly="0" field="10" labelOnly="1" type="button"/>
    </format>
    <format dxfId="4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>
        <references count="1">
          <reference field="10" count="0"/>
        </references>
      </pivotArea>
    </format>
    <format dxfId="6">
      <pivotArea outline="0" fieldPosition="0" axis="axisRow" dataOnly="0" field="10" labelOnly="1" type="button"/>
    </format>
    <format dxfId="6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">
      <pivotArea outline="0" fieldPosition="0" grandRow="1"/>
    </format>
    <format dxfId="6">
      <pivotArea outline="0" fieldPosition="0" dataOnly="0" grandRow="1" labelOnly="1"/>
    </format>
    <format dxfId="7">
      <pivotArea outline="0" fieldPosition="0" dataOnly="0" type="all"/>
    </format>
    <format dxfId="7">
      <pivotArea outline="0" fieldPosition="0"/>
    </format>
    <format dxfId="7">
      <pivotArea outline="0" fieldPosition="0" axis="axisRow" dataOnly="0" field="10" labelOnly="1" type="button"/>
    </format>
    <format dxfId="7">
      <pivotArea outline="0" fieldPosition="0" dataOnly="0" labelOnly="1">
        <references count="1">
          <reference field="10" count="0"/>
        </references>
      </pivotArea>
    </format>
    <format dxfId="7">
      <pivotArea outline="0" fieldPosition="0" dataOnly="0" grandRow="1" labelOnly="1"/>
    </format>
    <format dxfId="7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axis="axisRow" dataOnly="0" field="10" labelOnly="1" type="button"/>
    </format>
    <format dxfId="4">
      <pivotArea outline="0" fieldPosition="0" dataOnly="0" labelOnly="1">
        <references count="1">
          <reference field="10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axis="axisRow" dataOnly="0" field="10" labelOnly="1" type="button"/>
    </format>
    <format dxfId="3">
      <pivotArea outline="0" fieldPosition="0" dataOnly="0" labelOnly="1">
        <references count="1">
          <reference field="10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5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="90" zoomScaleNormal="90" zoomScalePageLayoutView="0" workbookViewId="0" topLeftCell="A1">
      <selection activeCell="A15" sqref="A15:M15"/>
    </sheetView>
  </sheetViews>
  <sheetFormatPr defaultColWidth="9.140625" defaultRowHeight="15"/>
  <cols>
    <col min="1" max="2" width="9.140625" style="23" customWidth="1"/>
    <col min="3" max="3" width="14.28125" style="23" customWidth="1"/>
    <col min="4" max="4" width="20.140625" style="23" customWidth="1"/>
    <col min="5" max="5" width="24.00390625" style="23" customWidth="1"/>
    <col min="6" max="7" width="17.8515625" style="23" customWidth="1"/>
    <col min="8" max="8" width="8.7109375" style="23" customWidth="1"/>
    <col min="9" max="9" width="9.140625" style="23" customWidth="1"/>
    <col min="10" max="10" width="14.00390625" style="23" bestFit="1" customWidth="1"/>
    <col min="11" max="12" width="9.140625" style="23" customWidth="1"/>
    <col min="13" max="13" width="16.8515625" style="23" customWidth="1"/>
    <col min="14" max="14" width="14.00390625" style="23" bestFit="1" customWidth="1"/>
    <col min="15" max="16384" width="9.140625" style="23" customWidth="1"/>
  </cols>
  <sheetData>
    <row r="1" ht="15">
      <c r="K1" s="23" t="s">
        <v>443</v>
      </c>
    </row>
    <row r="3" spans="2:12" ht="18.75">
      <c r="B3" s="52" t="s">
        <v>444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6" spans="1:15" ht="18.75">
      <c r="A6" s="49" t="s">
        <v>445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21"/>
      <c r="O6" s="21"/>
    </row>
    <row r="9" spans="1:15" ht="18.75">
      <c r="A9" s="52" t="s">
        <v>485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22"/>
      <c r="O9" s="22"/>
    </row>
    <row r="11" spans="1:13" ht="18.75">
      <c r="A11" s="50" t="s">
        <v>446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4" spans="1:14" ht="18.75">
      <c r="A14" s="52" t="s">
        <v>483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24"/>
    </row>
    <row r="15" spans="1:14" ht="18.75">
      <c r="A15" s="49" t="s">
        <v>460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24"/>
    </row>
    <row r="16" spans="1:14" ht="18.75">
      <c r="A16" s="50" t="s">
        <v>482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8" spans="1:13" ht="51" customHeight="1">
      <c r="A18" s="51" t="s">
        <v>484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</row>
    <row r="20" ht="18.75">
      <c r="B20" s="25" t="s">
        <v>447</v>
      </c>
    </row>
    <row r="22" ht="18.75">
      <c r="C22" s="25" t="s">
        <v>448</v>
      </c>
    </row>
    <row r="24" spans="3:7" ht="49.5" customHeight="1">
      <c r="C24" s="38" t="s">
        <v>452</v>
      </c>
      <c r="D24" s="38" t="s">
        <v>455</v>
      </c>
      <c r="E24" s="38" t="s">
        <v>453</v>
      </c>
      <c r="F24" s="38" t="s">
        <v>454</v>
      </c>
      <c r="G24" s="38" t="s">
        <v>456</v>
      </c>
    </row>
    <row r="25" spans="3:7" ht="15">
      <c r="C25" s="39" t="s">
        <v>21</v>
      </c>
      <c r="D25" s="40">
        <v>435.83500000000004</v>
      </c>
      <c r="E25" s="40">
        <v>435.83500000000004</v>
      </c>
      <c r="F25" s="40">
        <v>0</v>
      </c>
      <c r="G25" s="41">
        <v>85</v>
      </c>
    </row>
    <row r="26" spans="3:7" ht="15">
      <c r="C26" s="39" t="s">
        <v>299</v>
      </c>
      <c r="D26" s="40">
        <v>12.925</v>
      </c>
      <c r="E26" s="40">
        <v>4.524</v>
      </c>
      <c r="F26" s="40">
        <v>8.401</v>
      </c>
      <c r="G26" s="41">
        <v>1</v>
      </c>
    </row>
    <row r="27" spans="3:11" ht="15">
      <c r="C27" s="42" t="s">
        <v>451</v>
      </c>
      <c r="D27" s="43">
        <v>448.76000000000005</v>
      </c>
      <c r="E27" s="43">
        <v>440.35900000000004</v>
      </c>
      <c r="F27" s="43">
        <v>8.401</v>
      </c>
      <c r="G27" s="44">
        <v>86</v>
      </c>
      <c r="K27" s="26"/>
    </row>
    <row r="30" spans="3:11" ht="18.75">
      <c r="C30" s="25" t="s">
        <v>449</v>
      </c>
      <c r="K30" s="26"/>
    </row>
    <row r="32" spans="3:7" ht="49.5" customHeight="1">
      <c r="C32" s="38" t="s">
        <v>452</v>
      </c>
      <c r="D32" s="38" t="s">
        <v>459</v>
      </c>
      <c r="E32" s="38" t="s">
        <v>457</v>
      </c>
      <c r="F32" s="38" t="s">
        <v>458</v>
      </c>
      <c r="G32" s="38" t="s">
        <v>456</v>
      </c>
    </row>
    <row r="33" spans="3:12" ht="15">
      <c r="C33" s="39" t="s">
        <v>21</v>
      </c>
      <c r="D33" s="40">
        <v>435.83500000000004</v>
      </c>
      <c r="E33" s="40">
        <v>435.83500000000004</v>
      </c>
      <c r="F33" s="40">
        <v>0</v>
      </c>
      <c r="G33" s="41">
        <v>85</v>
      </c>
      <c r="L33" s="26"/>
    </row>
    <row r="34" spans="3:7" ht="15">
      <c r="C34" s="39" t="s">
        <v>299</v>
      </c>
      <c r="D34" s="40">
        <v>12.925</v>
      </c>
      <c r="E34" s="40">
        <v>4.524</v>
      </c>
      <c r="F34" s="40">
        <v>8.401</v>
      </c>
      <c r="G34" s="41">
        <v>1</v>
      </c>
    </row>
    <row r="35" spans="3:11" ht="15">
      <c r="C35" s="42" t="s">
        <v>451</v>
      </c>
      <c r="D35" s="43">
        <v>448.76000000000005</v>
      </c>
      <c r="E35" s="43">
        <v>440.35900000000004</v>
      </c>
      <c r="F35" s="43">
        <v>8.401</v>
      </c>
      <c r="G35" s="44">
        <v>86</v>
      </c>
      <c r="K35" s="26"/>
    </row>
    <row r="37" spans="10:14" ht="15">
      <c r="J37" s="27"/>
      <c r="K37" s="27"/>
      <c r="L37" s="27"/>
      <c r="M37" s="27"/>
      <c r="N37" s="27"/>
    </row>
    <row r="38" spans="10:14" ht="15">
      <c r="J38" s="27"/>
      <c r="K38" s="27"/>
      <c r="L38" s="27"/>
      <c r="M38" s="27"/>
      <c r="N38" s="27"/>
    </row>
    <row r="39" spans="2:14" ht="18.75">
      <c r="B39" s="25" t="s">
        <v>450</v>
      </c>
      <c r="J39" s="27"/>
      <c r="K39" s="27"/>
      <c r="L39" s="27"/>
      <c r="M39" s="27"/>
      <c r="N39" s="27"/>
    </row>
    <row r="40" spans="10:14" ht="15">
      <c r="J40" s="27"/>
      <c r="K40" s="27"/>
      <c r="L40" s="27"/>
      <c r="M40" s="27"/>
      <c r="N40" s="27"/>
    </row>
    <row r="41" spans="3:14" ht="18.75">
      <c r="C41" s="25" t="s">
        <v>448</v>
      </c>
      <c r="J41" s="27"/>
      <c r="K41" s="27"/>
      <c r="L41" s="27"/>
      <c r="M41" s="37"/>
      <c r="N41" s="27"/>
    </row>
    <row r="42" spans="10:14" ht="15">
      <c r="J42" s="27"/>
      <c r="K42" s="27"/>
      <c r="L42" s="27"/>
      <c r="M42" s="37"/>
      <c r="N42" s="27"/>
    </row>
    <row r="43" spans="3:14" ht="49.5" customHeight="1">
      <c r="C43" s="38" t="s">
        <v>452</v>
      </c>
      <c r="D43" s="38" t="s">
        <v>455</v>
      </c>
      <c r="E43" s="38" t="s">
        <v>453</v>
      </c>
      <c r="F43" s="38" t="s">
        <v>454</v>
      </c>
      <c r="G43" s="38" t="s">
        <v>461</v>
      </c>
      <c r="H43" s="38" t="s">
        <v>456</v>
      </c>
      <c r="J43" s="27"/>
      <c r="K43" s="27"/>
      <c r="L43" s="27"/>
      <c r="M43" s="27"/>
      <c r="N43" s="27"/>
    </row>
    <row r="44" spans="3:14" ht="15">
      <c r="C44" s="39" t="s">
        <v>421</v>
      </c>
      <c r="D44" s="40">
        <v>68.15299999999999</v>
      </c>
      <c r="E44" s="40">
        <v>13.553</v>
      </c>
      <c r="F44" s="40">
        <v>7.962</v>
      </c>
      <c r="G44" s="40">
        <v>46.638</v>
      </c>
      <c r="H44" s="41">
        <v>1</v>
      </c>
      <c r="J44" s="27"/>
      <c r="K44" s="27"/>
      <c r="L44" s="27"/>
      <c r="M44" s="27"/>
      <c r="N44" s="27"/>
    </row>
    <row r="45" spans="3:14" ht="15">
      <c r="C45" s="39" t="s">
        <v>21</v>
      </c>
      <c r="D45" s="40">
        <v>370.22400000000005</v>
      </c>
      <c r="E45" s="40">
        <v>370.22400000000005</v>
      </c>
      <c r="F45" s="40">
        <v>0</v>
      </c>
      <c r="G45" s="40">
        <v>0</v>
      </c>
      <c r="H45" s="41">
        <v>48</v>
      </c>
      <c r="J45" s="27"/>
      <c r="K45" s="27"/>
      <c r="L45" s="27"/>
      <c r="M45" s="27"/>
      <c r="N45" s="27"/>
    </row>
    <row r="46" spans="3:14" ht="15">
      <c r="C46" s="39" t="s">
        <v>420</v>
      </c>
      <c r="D46" s="40">
        <v>175.477</v>
      </c>
      <c r="E46" s="40">
        <v>159.326</v>
      </c>
      <c r="F46" s="40">
        <v>16.151</v>
      </c>
      <c r="G46" s="40">
        <v>0</v>
      </c>
      <c r="H46" s="41">
        <v>2</v>
      </c>
      <c r="J46" s="27"/>
      <c r="K46" s="27"/>
      <c r="L46" s="27"/>
      <c r="M46" s="27"/>
      <c r="N46" s="27"/>
    </row>
    <row r="47" spans="3:14" ht="15">
      <c r="C47" s="39" t="s">
        <v>422</v>
      </c>
      <c r="D47" s="40">
        <v>52.14</v>
      </c>
      <c r="E47" s="40">
        <v>52.14</v>
      </c>
      <c r="F47" s="40">
        <v>0</v>
      </c>
      <c r="G47" s="40">
        <v>0</v>
      </c>
      <c r="H47" s="41">
        <v>1</v>
      </c>
      <c r="J47" s="27"/>
      <c r="K47" s="27"/>
      <c r="L47" s="27"/>
      <c r="M47" s="27"/>
      <c r="N47" s="27"/>
    </row>
    <row r="48" spans="3:14" ht="15">
      <c r="C48" s="39" t="s">
        <v>22</v>
      </c>
      <c r="D48" s="40">
        <v>2.327</v>
      </c>
      <c r="E48" s="40">
        <v>2.327</v>
      </c>
      <c r="F48" s="40">
        <v>0</v>
      </c>
      <c r="G48" s="40">
        <v>0</v>
      </c>
      <c r="H48" s="41">
        <v>1</v>
      </c>
      <c r="J48" s="27"/>
      <c r="K48" s="27"/>
      <c r="L48" s="27"/>
      <c r="M48" s="27"/>
      <c r="N48" s="27"/>
    </row>
    <row r="49" spans="3:14" ht="15">
      <c r="C49" s="42" t="s">
        <v>451</v>
      </c>
      <c r="D49" s="43">
        <v>668.321</v>
      </c>
      <c r="E49" s="43">
        <v>597.57</v>
      </c>
      <c r="F49" s="43">
        <v>24.113</v>
      </c>
      <c r="G49" s="43">
        <v>46.638</v>
      </c>
      <c r="H49" s="44">
        <v>53</v>
      </c>
      <c r="J49" s="37"/>
      <c r="K49" s="27"/>
      <c r="L49" s="27"/>
      <c r="M49" s="37"/>
      <c r="N49" s="27"/>
    </row>
    <row r="50" spans="10:14" ht="15">
      <c r="J50" s="27"/>
      <c r="K50" s="27"/>
      <c r="L50" s="27"/>
      <c r="M50" s="27"/>
      <c r="N50" s="27"/>
    </row>
    <row r="51" spans="3:14" ht="18.75">
      <c r="C51" s="25" t="s">
        <v>449</v>
      </c>
      <c r="J51" s="27"/>
      <c r="K51" s="27"/>
      <c r="L51" s="27"/>
      <c r="M51" s="27"/>
      <c r="N51" s="27"/>
    </row>
    <row r="52" spans="10:14" ht="15">
      <c r="J52" s="27"/>
      <c r="K52" s="27"/>
      <c r="L52" s="27"/>
      <c r="M52" s="27"/>
      <c r="N52" s="27"/>
    </row>
    <row r="53" spans="3:8" ht="49.5" customHeight="1">
      <c r="C53" s="38" t="s">
        <v>452</v>
      </c>
      <c r="D53" s="38" t="s">
        <v>459</v>
      </c>
      <c r="E53" s="38" t="s">
        <v>457</v>
      </c>
      <c r="F53" s="38" t="s">
        <v>458</v>
      </c>
      <c r="G53" s="38" t="s">
        <v>462</v>
      </c>
      <c r="H53" s="38" t="s">
        <v>456</v>
      </c>
    </row>
    <row r="54" spans="3:8" ht="15">
      <c r="C54" s="39" t="s">
        <v>421</v>
      </c>
      <c r="D54" s="40">
        <v>68.15299999999999</v>
      </c>
      <c r="E54" s="40">
        <v>13.553</v>
      </c>
      <c r="F54" s="40">
        <v>7.962</v>
      </c>
      <c r="G54" s="40">
        <v>46.638</v>
      </c>
      <c r="H54" s="45">
        <v>1</v>
      </c>
    </row>
    <row r="55" spans="3:8" ht="15">
      <c r="C55" s="39" t="s">
        <v>21</v>
      </c>
      <c r="D55" s="40">
        <v>424.3399999999999</v>
      </c>
      <c r="E55" s="40">
        <v>424.3399999999999</v>
      </c>
      <c r="F55" s="40">
        <v>0</v>
      </c>
      <c r="G55" s="40">
        <v>0</v>
      </c>
      <c r="H55" s="45">
        <v>48</v>
      </c>
    </row>
    <row r="56" spans="3:8" ht="15">
      <c r="C56" s="39" t="s">
        <v>420</v>
      </c>
      <c r="D56" s="40">
        <v>177.778</v>
      </c>
      <c r="E56" s="40">
        <v>160.159</v>
      </c>
      <c r="F56" s="40">
        <v>17.619</v>
      </c>
      <c r="G56" s="40">
        <v>0</v>
      </c>
      <c r="H56" s="45">
        <v>2</v>
      </c>
    </row>
    <row r="57" spans="3:8" ht="15">
      <c r="C57" s="39" t="s">
        <v>422</v>
      </c>
      <c r="D57" s="40">
        <v>56.88</v>
      </c>
      <c r="E57" s="40">
        <v>56.88</v>
      </c>
      <c r="F57" s="40">
        <v>0</v>
      </c>
      <c r="G57" s="40">
        <v>0</v>
      </c>
      <c r="H57" s="45">
        <v>1</v>
      </c>
    </row>
    <row r="58" spans="3:8" ht="15">
      <c r="C58" s="39" t="s">
        <v>22</v>
      </c>
      <c r="D58" s="40">
        <v>2.327</v>
      </c>
      <c r="E58" s="40">
        <v>2.327</v>
      </c>
      <c r="F58" s="40">
        <v>0</v>
      </c>
      <c r="G58" s="40">
        <v>0</v>
      </c>
      <c r="H58" s="45">
        <v>1</v>
      </c>
    </row>
    <row r="59" spans="3:8" ht="15">
      <c r="C59" s="42" t="s">
        <v>451</v>
      </c>
      <c r="D59" s="43">
        <v>729.478</v>
      </c>
      <c r="E59" s="43">
        <v>657.2589999999999</v>
      </c>
      <c r="F59" s="43">
        <v>25.581</v>
      </c>
      <c r="G59" s="43">
        <v>46.638</v>
      </c>
      <c r="H59" s="46">
        <v>53</v>
      </c>
    </row>
    <row r="62" ht="15.75" thickBot="1"/>
    <row r="63" ht="15.75" thickBot="1">
      <c r="G63" s="47"/>
    </row>
    <row r="64" ht="15.75" thickBot="1">
      <c r="G64" s="48"/>
    </row>
  </sheetData>
  <sheetProtection/>
  <mergeCells count="8">
    <mergeCell ref="A15:M15"/>
    <mergeCell ref="A16:N16"/>
    <mergeCell ref="A18:M18"/>
    <mergeCell ref="B3:L3"/>
    <mergeCell ref="A6:M6"/>
    <mergeCell ref="A9:M9"/>
    <mergeCell ref="A11:M11"/>
    <mergeCell ref="A14:M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2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23" customWidth="1"/>
  </cols>
  <sheetData>
    <row r="2" spans="2:21" ht="15">
      <c r="B2" s="53" t="s">
        <v>463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4" spans="2:21" ht="15">
      <c r="B4" s="54" t="s">
        <v>464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2:21" ht="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7" spans="2:21" ht="78.75" customHeight="1">
      <c r="B7" s="55" t="s">
        <v>465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9" spans="2:21" ht="15">
      <c r="B9" s="56" t="s">
        <v>466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2:21" ht="15"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2" spans="2:21" ht="207.75" customHeight="1">
      <c r="B12" s="57" t="s">
        <v>467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</sheetData>
  <sheetProtection/>
  <mergeCells count="5">
    <mergeCell ref="B2:U2"/>
    <mergeCell ref="B4:U5"/>
    <mergeCell ref="B7:U7"/>
    <mergeCell ref="B9:U10"/>
    <mergeCell ref="B12:U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2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5.8515625" style="0" bestFit="1" customWidth="1"/>
    <col min="3" max="3" width="105.140625" style="0" bestFit="1" customWidth="1"/>
    <col min="4" max="4" width="17.57421875" style="0" bestFit="1" customWidth="1"/>
  </cols>
  <sheetData>
    <row r="3" spans="2:4" ht="21">
      <c r="B3" s="28" t="s">
        <v>2</v>
      </c>
      <c r="C3" s="28" t="s">
        <v>468</v>
      </c>
      <c r="D3" s="28" t="s">
        <v>469</v>
      </c>
    </row>
    <row r="4" spans="2:4" ht="15">
      <c r="B4" s="29" t="s">
        <v>25</v>
      </c>
      <c r="C4" s="36" t="s">
        <v>470</v>
      </c>
      <c r="D4" s="29">
        <v>6572464005</v>
      </c>
    </row>
    <row r="5" spans="2:4" ht="15">
      <c r="B5" s="29" t="s">
        <v>31</v>
      </c>
      <c r="C5" s="36" t="s">
        <v>471</v>
      </c>
      <c r="D5" s="29">
        <v>6572403937</v>
      </c>
    </row>
    <row r="6" spans="2:4" ht="15">
      <c r="B6" s="29" t="s">
        <v>36</v>
      </c>
      <c r="C6" s="36" t="s">
        <v>472</v>
      </c>
      <c r="D6" s="29">
        <v>6572892729</v>
      </c>
    </row>
    <row r="7" spans="2:4" ht="15">
      <c r="B7" s="29" t="s">
        <v>39</v>
      </c>
      <c r="C7" s="36" t="s">
        <v>473</v>
      </c>
      <c r="D7" s="29">
        <v>6572892712</v>
      </c>
    </row>
    <row r="8" spans="2:4" ht="15">
      <c r="B8" s="29" t="s">
        <v>42</v>
      </c>
      <c r="C8" s="36" t="s">
        <v>474</v>
      </c>
      <c r="D8" s="29">
        <v>6572414817</v>
      </c>
    </row>
    <row r="9" spans="2:4" ht="15">
      <c r="B9" s="29" t="s">
        <v>45</v>
      </c>
      <c r="C9" s="36" t="s">
        <v>475</v>
      </c>
      <c r="D9" s="29">
        <v>6611961915</v>
      </c>
    </row>
    <row r="10" spans="2:4" ht="15">
      <c r="B10" s="29" t="s">
        <v>48</v>
      </c>
      <c r="C10" s="36" t="s">
        <v>476</v>
      </c>
      <c r="D10" s="29">
        <v>6572403908</v>
      </c>
    </row>
    <row r="11" spans="2:4" ht="15">
      <c r="B11" s="29" t="s">
        <v>51</v>
      </c>
      <c r="C11" s="36" t="s">
        <v>477</v>
      </c>
      <c r="D11" s="29">
        <v>6572407349</v>
      </c>
    </row>
    <row r="12" spans="2:4" ht="15">
      <c r="B12" s="29" t="s">
        <v>54</v>
      </c>
      <c r="C12" s="36" t="s">
        <v>478</v>
      </c>
      <c r="D12" s="29">
        <v>6572403972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0"/>
  <sheetViews>
    <sheetView zoomScalePageLayoutView="0" workbookViewId="0" topLeftCell="A1">
      <selection activeCell="X53" sqref="X53"/>
    </sheetView>
  </sheetViews>
  <sheetFormatPr defaultColWidth="9.140625" defaultRowHeight="15"/>
  <cols>
    <col min="1" max="1" width="3.421875" style="15" bestFit="1" customWidth="1"/>
    <col min="2" max="2" width="18.7109375" style="15" customWidth="1"/>
    <col min="3" max="3" width="16.421875" style="15" bestFit="1" customWidth="1"/>
    <col min="4" max="4" width="6.28125" style="16" bestFit="1" customWidth="1"/>
    <col min="5" max="5" width="18.7109375" style="15" bestFit="1" customWidth="1"/>
    <col min="6" max="6" width="9.140625" style="15" customWidth="1"/>
    <col min="7" max="7" width="18.28125" style="15" bestFit="1" customWidth="1"/>
    <col min="8" max="8" width="18.421875" style="16" bestFit="1" customWidth="1"/>
    <col min="9" max="9" width="9.00390625" style="16" bestFit="1" customWidth="1"/>
    <col min="10" max="10" width="34.7109375" style="15" bestFit="1" customWidth="1"/>
    <col min="11" max="12" width="9.140625" style="15" customWidth="1"/>
    <col min="13" max="13" width="19.8515625" style="11" customWidth="1"/>
    <col min="14" max="14" width="14.57421875" style="11" customWidth="1"/>
    <col min="15" max="15" width="13.7109375" style="11" customWidth="1"/>
    <col min="16" max="21" width="9.140625" style="11" customWidth="1"/>
    <col min="22" max="22" width="10.140625" style="15" bestFit="1" customWidth="1"/>
    <col min="23" max="23" width="9.140625" style="15" customWidth="1"/>
    <col min="24" max="24" width="19.00390625" style="15" bestFit="1" customWidth="1"/>
  </cols>
  <sheetData>
    <row r="1" spans="12:13" ht="15">
      <c r="L1" s="17"/>
      <c r="M1" s="10"/>
    </row>
    <row r="2" spans="12:13" ht="15">
      <c r="L2" s="17"/>
      <c r="M2" s="10"/>
    </row>
    <row r="3" spans="1:24" ht="18.7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ht="15">
      <c r="A4" s="8"/>
    </row>
    <row r="5" spans="1:24" ht="18.7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2:13" ht="15">
      <c r="L6" s="17"/>
      <c r="M6" s="10"/>
    </row>
    <row r="7" spans="12:13" ht="15">
      <c r="L7" s="17"/>
      <c r="M7" s="10"/>
    </row>
    <row r="8" spans="12:13" ht="15">
      <c r="L8" s="17"/>
      <c r="M8" s="10"/>
    </row>
    <row r="9" spans="1:24" ht="67.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2" t="s">
        <v>13</v>
      </c>
      <c r="M9" s="3" t="s">
        <v>14</v>
      </c>
      <c r="N9" s="1" t="s">
        <v>440</v>
      </c>
      <c r="O9" s="1" t="s">
        <v>441</v>
      </c>
      <c r="P9" s="1" t="s">
        <v>432</v>
      </c>
      <c r="Q9" s="1" t="s">
        <v>433</v>
      </c>
      <c r="R9" s="1" t="s">
        <v>434</v>
      </c>
      <c r="S9" s="1" t="s">
        <v>435</v>
      </c>
      <c r="T9" s="1" t="s">
        <v>436</v>
      </c>
      <c r="U9" s="1" t="s">
        <v>437</v>
      </c>
      <c r="V9" s="1" t="s">
        <v>15</v>
      </c>
      <c r="W9" s="1" t="s">
        <v>16</v>
      </c>
      <c r="X9" s="1" t="s">
        <v>17</v>
      </c>
    </row>
    <row r="10" spans="1:24" s="9" customFormat="1" ht="15">
      <c r="A10" s="18" t="s">
        <v>25</v>
      </c>
      <c r="B10" s="18" t="s">
        <v>26</v>
      </c>
      <c r="C10" s="18" t="s">
        <v>20</v>
      </c>
      <c r="D10" s="19" t="s">
        <v>20</v>
      </c>
      <c r="E10" s="18" t="s">
        <v>27</v>
      </c>
      <c r="F10" s="18" t="s">
        <v>28</v>
      </c>
      <c r="G10" s="18" t="s">
        <v>29</v>
      </c>
      <c r="H10" s="19" t="s">
        <v>30</v>
      </c>
      <c r="I10" s="19">
        <v>27832326</v>
      </c>
      <c r="J10" s="18" t="s">
        <v>298</v>
      </c>
      <c r="K10" s="18" t="s">
        <v>21</v>
      </c>
      <c r="L10" s="18">
        <v>5</v>
      </c>
      <c r="M10" s="12">
        <f>N10+O10</f>
        <v>12.87</v>
      </c>
      <c r="N10" s="12">
        <f>Q10+T10</f>
        <v>12.87</v>
      </c>
      <c r="O10" s="12">
        <f>R10+U10</f>
        <v>0</v>
      </c>
      <c r="P10" s="12">
        <f>Q10+R10</f>
        <v>6.435</v>
      </c>
      <c r="Q10" s="12">
        <v>6.435</v>
      </c>
      <c r="R10" s="12">
        <v>0</v>
      </c>
      <c r="S10" s="12">
        <f>T10+U10</f>
        <v>6.435</v>
      </c>
      <c r="T10" s="12">
        <v>6.435</v>
      </c>
      <c r="U10" s="12">
        <v>0</v>
      </c>
      <c r="V10" s="20">
        <v>42736</v>
      </c>
      <c r="W10" s="18" t="s">
        <v>18</v>
      </c>
      <c r="X10" s="18" t="s">
        <v>300</v>
      </c>
    </row>
    <row r="11" spans="1:24" s="9" customFormat="1" ht="15">
      <c r="A11" s="18" t="s">
        <v>31</v>
      </c>
      <c r="B11" s="18" t="s">
        <v>32</v>
      </c>
      <c r="C11" s="18" t="s">
        <v>20</v>
      </c>
      <c r="D11" s="19" t="s">
        <v>20</v>
      </c>
      <c r="E11" s="18" t="s">
        <v>33</v>
      </c>
      <c r="F11" s="18" t="s">
        <v>28</v>
      </c>
      <c r="G11" s="18" t="s">
        <v>34</v>
      </c>
      <c r="H11" s="19" t="s">
        <v>35</v>
      </c>
      <c r="I11" s="19">
        <v>15305135</v>
      </c>
      <c r="J11" s="18" t="s">
        <v>298</v>
      </c>
      <c r="K11" s="18" t="s">
        <v>21</v>
      </c>
      <c r="L11" s="18">
        <v>11</v>
      </c>
      <c r="M11" s="12">
        <f aca="true" t="shared" si="0" ref="M11:M74">N11+O11</f>
        <v>23.566</v>
      </c>
      <c r="N11" s="12">
        <f aca="true" t="shared" si="1" ref="N11:N74">Q11+T11</f>
        <v>23.566</v>
      </c>
      <c r="O11" s="12">
        <f aca="true" t="shared" si="2" ref="O11:O74">R11+U11</f>
        <v>0</v>
      </c>
      <c r="P11" s="12">
        <f aca="true" t="shared" si="3" ref="P11:P74">Q11+R11</f>
        <v>11.783</v>
      </c>
      <c r="Q11" s="12">
        <v>11.783</v>
      </c>
      <c r="R11" s="12">
        <v>0</v>
      </c>
      <c r="S11" s="12">
        <f aca="true" t="shared" si="4" ref="S11:S74">T11+U11</f>
        <v>11.783</v>
      </c>
      <c r="T11" s="12">
        <v>11.783</v>
      </c>
      <c r="U11" s="12">
        <v>0</v>
      </c>
      <c r="V11" s="20">
        <v>42736</v>
      </c>
      <c r="W11" s="18" t="s">
        <v>18</v>
      </c>
      <c r="X11" s="18" t="s">
        <v>300</v>
      </c>
    </row>
    <row r="12" spans="1:24" s="9" customFormat="1" ht="15">
      <c r="A12" s="18" t="s">
        <v>36</v>
      </c>
      <c r="B12" s="18" t="s">
        <v>32</v>
      </c>
      <c r="C12" s="18" t="s">
        <v>20</v>
      </c>
      <c r="D12" s="19" t="s">
        <v>20</v>
      </c>
      <c r="E12" s="18" t="s">
        <v>37</v>
      </c>
      <c r="F12" s="18" t="s">
        <v>28</v>
      </c>
      <c r="G12" s="18" t="s">
        <v>29</v>
      </c>
      <c r="H12" s="19" t="s">
        <v>38</v>
      </c>
      <c r="I12" s="19">
        <v>14552407</v>
      </c>
      <c r="J12" s="18" t="s">
        <v>298</v>
      </c>
      <c r="K12" s="18" t="s">
        <v>21</v>
      </c>
      <c r="L12" s="18">
        <v>7</v>
      </c>
      <c r="M12" s="12">
        <f t="shared" si="0"/>
        <v>7.248</v>
      </c>
      <c r="N12" s="12">
        <f t="shared" si="1"/>
        <v>7.248</v>
      </c>
      <c r="O12" s="12">
        <f t="shared" si="2"/>
        <v>0</v>
      </c>
      <c r="P12" s="12">
        <f t="shared" si="3"/>
        <v>3.624</v>
      </c>
      <c r="Q12" s="12">
        <v>3.624</v>
      </c>
      <c r="R12" s="12">
        <v>0</v>
      </c>
      <c r="S12" s="12">
        <f t="shared" si="4"/>
        <v>3.624</v>
      </c>
      <c r="T12" s="12">
        <v>3.624</v>
      </c>
      <c r="U12" s="12">
        <v>0</v>
      </c>
      <c r="V12" s="20">
        <v>42736</v>
      </c>
      <c r="W12" s="18" t="s">
        <v>18</v>
      </c>
      <c r="X12" s="18" t="s">
        <v>300</v>
      </c>
    </row>
    <row r="13" spans="1:24" s="9" customFormat="1" ht="15">
      <c r="A13" s="18" t="s">
        <v>39</v>
      </c>
      <c r="B13" s="18" t="s">
        <v>32</v>
      </c>
      <c r="C13" s="18" t="s">
        <v>20</v>
      </c>
      <c r="D13" s="19" t="s">
        <v>20</v>
      </c>
      <c r="E13" s="18" t="s">
        <v>40</v>
      </c>
      <c r="F13" s="18" t="s">
        <v>28</v>
      </c>
      <c r="G13" s="18" t="s">
        <v>29</v>
      </c>
      <c r="H13" s="19" t="s">
        <v>41</v>
      </c>
      <c r="I13" s="19">
        <v>27831893</v>
      </c>
      <c r="J13" s="18" t="s">
        <v>298</v>
      </c>
      <c r="K13" s="18" t="s">
        <v>21</v>
      </c>
      <c r="L13" s="18">
        <v>3</v>
      </c>
      <c r="M13" s="12">
        <f t="shared" si="0"/>
        <v>4.46</v>
      </c>
      <c r="N13" s="12">
        <f t="shared" si="1"/>
        <v>4.46</v>
      </c>
      <c r="O13" s="12">
        <f t="shared" si="2"/>
        <v>0</v>
      </c>
      <c r="P13" s="12">
        <f t="shared" si="3"/>
        <v>2.23</v>
      </c>
      <c r="Q13" s="12">
        <v>2.23</v>
      </c>
      <c r="R13" s="12">
        <v>0</v>
      </c>
      <c r="S13" s="12">
        <f t="shared" si="4"/>
        <v>2.23</v>
      </c>
      <c r="T13" s="12">
        <v>2.23</v>
      </c>
      <c r="U13" s="12">
        <v>0</v>
      </c>
      <c r="V13" s="20">
        <v>42736</v>
      </c>
      <c r="W13" s="18" t="s">
        <v>18</v>
      </c>
      <c r="X13" s="18" t="s">
        <v>300</v>
      </c>
    </row>
    <row r="14" spans="1:24" s="9" customFormat="1" ht="15">
      <c r="A14" s="18" t="s">
        <v>42</v>
      </c>
      <c r="B14" s="18" t="s">
        <v>32</v>
      </c>
      <c r="C14" s="18" t="s">
        <v>20</v>
      </c>
      <c r="D14" s="19" t="s">
        <v>20</v>
      </c>
      <c r="E14" s="18" t="s">
        <v>43</v>
      </c>
      <c r="F14" s="18" t="s">
        <v>28</v>
      </c>
      <c r="G14" s="18" t="s">
        <v>29</v>
      </c>
      <c r="H14" s="19" t="s">
        <v>44</v>
      </c>
      <c r="I14" s="19">
        <v>27832083</v>
      </c>
      <c r="J14" s="18" t="s">
        <v>298</v>
      </c>
      <c r="K14" s="18" t="s">
        <v>21</v>
      </c>
      <c r="L14" s="18">
        <v>5</v>
      </c>
      <c r="M14" s="12">
        <f t="shared" si="0"/>
        <v>24.494</v>
      </c>
      <c r="N14" s="12">
        <f t="shared" si="1"/>
        <v>24.494</v>
      </c>
      <c r="O14" s="12">
        <f t="shared" si="2"/>
        <v>0</v>
      </c>
      <c r="P14" s="12">
        <f t="shared" si="3"/>
        <v>12.247</v>
      </c>
      <c r="Q14" s="12">
        <v>12.247</v>
      </c>
      <c r="R14" s="12">
        <v>0</v>
      </c>
      <c r="S14" s="12">
        <f t="shared" si="4"/>
        <v>12.247</v>
      </c>
      <c r="T14" s="12">
        <v>12.247</v>
      </c>
      <c r="U14" s="12">
        <v>0</v>
      </c>
      <c r="V14" s="20">
        <v>42736</v>
      </c>
      <c r="W14" s="18" t="s">
        <v>18</v>
      </c>
      <c r="X14" s="18" t="s">
        <v>300</v>
      </c>
    </row>
    <row r="15" spans="1:24" s="9" customFormat="1" ht="15">
      <c r="A15" s="18" t="s">
        <v>45</v>
      </c>
      <c r="B15" s="18" t="s">
        <v>32</v>
      </c>
      <c r="C15" s="18" t="s">
        <v>20</v>
      </c>
      <c r="D15" s="19" t="s">
        <v>20</v>
      </c>
      <c r="E15" s="18" t="s">
        <v>46</v>
      </c>
      <c r="F15" s="18" t="s">
        <v>28</v>
      </c>
      <c r="G15" s="18" t="s">
        <v>29</v>
      </c>
      <c r="H15" s="19" t="s">
        <v>47</v>
      </c>
      <c r="I15" s="19">
        <v>29201027</v>
      </c>
      <c r="J15" s="18" t="s">
        <v>298</v>
      </c>
      <c r="K15" s="18" t="s">
        <v>21</v>
      </c>
      <c r="L15" s="18">
        <v>3</v>
      </c>
      <c r="M15" s="12">
        <f t="shared" si="0"/>
        <v>8.36</v>
      </c>
      <c r="N15" s="12">
        <f t="shared" si="1"/>
        <v>8.36</v>
      </c>
      <c r="O15" s="12">
        <f t="shared" si="2"/>
        <v>0</v>
      </c>
      <c r="P15" s="12">
        <f t="shared" si="3"/>
        <v>4.18</v>
      </c>
      <c r="Q15" s="12">
        <v>4.18</v>
      </c>
      <c r="R15" s="12">
        <v>0</v>
      </c>
      <c r="S15" s="12">
        <f t="shared" si="4"/>
        <v>4.18</v>
      </c>
      <c r="T15" s="12">
        <v>4.18</v>
      </c>
      <c r="U15" s="12">
        <v>0</v>
      </c>
      <c r="V15" s="20">
        <v>42736</v>
      </c>
      <c r="W15" s="18" t="s">
        <v>18</v>
      </c>
      <c r="X15" s="18" t="s">
        <v>300</v>
      </c>
    </row>
    <row r="16" spans="1:24" s="9" customFormat="1" ht="15">
      <c r="A16" s="18" t="s">
        <v>48</v>
      </c>
      <c r="B16" s="18" t="s">
        <v>32</v>
      </c>
      <c r="C16" s="18" t="s">
        <v>20</v>
      </c>
      <c r="D16" s="19" t="s">
        <v>20</v>
      </c>
      <c r="E16" s="18" t="s">
        <v>49</v>
      </c>
      <c r="F16" s="18" t="s">
        <v>28</v>
      </c>
      <c r="G16" s="18" t="s">
        <v>29</v>
      </c>
      <c r="H16" s="19" t="s">
        <v>50</v>
      </c>
      <c r="I16" s="19">
        <v>29282018</v>
      </c>
      <c r="J16" s="18" t="s">
        <v>298</v>
      </c>
      <c r="K16" s="18" t="s">
        <v>21</v>
      </c>
      <c r="L16" s="18">
        <v>3</v>
      </c>
      <c r="M16" s="12">
        <f t="shared" si="0"/>
        <v>4.846</v>
      </c>
      <c r="N16" s="12">
        <f t="shared" si="1"/>
        <v>4.846</v>
      </c>
      <c r="O16" s="12">
        <f t="shared" si="2"/>
        <v>0</v>
      </c>
      <c r="P16" s="12">
        <f t="shared" si="3"/>
        <v>2.423</v>
      </c>
      <c r="Q16" s="12">
        <v>2.423</v>
      </c>
      <c r="R16" s="12">
        <v>0</v>
      </c>
      <c r="S16" s="12">
        <f t="shared" si="4"/>
        <v>2.423</v>
      </c>
      <c r="T16" s="12">
        <v>2.423</v>
      </c>
      <c r="U16" s="12">
        <v>0</v>
      </c>
      <c r="V16" s="20">
        <v>42736</v>
      </c>
      <c r="W16" s="18" t="s">
        <v>18</v>
      </c>
      <c r="X16" s="18" t="s">
        <v>300</v>
      </c>
    </row>
    <row r="17" spans="1:24" s="9" customFormat="1" ht="15">
      <c r="A17" s="18" t="s">
        <v>51</v>
      </c>
      <c r="B17" s="18" t="s">
        <v>32</v>
      </c>
      <c r="C17" s="18" t="s">
        <v>20</v>
      </c>
      <c r="D17" s="19" t="s">
        <v>20</v>
      </c>
      <c r="E17" s="18" t="s">
        <v>52</v>
      </c>
      <c r="F17" s="18" t="s">
        <v>28</v>
      </c>
      <c r="G17" s="18" t="s">
        <v>29</v>
      </c>
      <c r="H17" s="19" t="s">
        <v>53</v>
      </c>
      <c r="I17" s="19">
        <v>27095232</v>
      </c>
      <c r="J17" s="18" t="s">
        <v>298</v>
      </c>
      <c r="K17" s="18" t="s">
        <v>21</v>
      </c>
      <c r="L17" s="18">
        <v>3</v>
      </c>
      <c r="M17" s="12">
        <f t="shared" si="0"/>
        <v>7.344</v>
      </c>
      <c r="N17" s="12">
        <f t="shared" si="1"/>
        <v>7.344</v>
      </c>
      <c r="O17" s="12">
        <f t="shared" si="2"/>
        <v>0</v>
      </c>
      <c r="P17" s="12">
        <f t="shared" si="3"/>
        <v>3.672</v>
      </c>
      <c r="Q17" s="12">
        <v>3.672</v>
      </c>
      <c r="R17" s="12">
        <v>0</v>
      </c>
      <c r="S17" s="12">
        <f t="shared" si="4"/>
        <v>3.672</v>
      </c>
      <c r="T17" s="12">
        <v>3.672</v>
      </c>
      <c r="U17" s="12">
        <v>0</v>
      </c>
      <c r="V17" s="20">
        <v>42736</v>
      </c>
      <c r="W17" s="18" t="s">
        <v>18</v>
      </c>
      <c r="X17" s="18" t="s">
        <v>300</v>
      </c>
    </row>
    <row r="18" spans="1:24" s="9" customFormat="1" ht="15">
      <c r="A18" s="18" t="s">
        <v>54</v>
      </c>
      <c r="B18" s="18" t="s">
        <v>32</v>
      </c>
      <c r="C18" s="18" t="s">
        <v>20</v>
      </c>
      <c r="D18" s="19" t="s">
        <v>20</v>
      </c>
      <c r="E18" s="18" t="s">
        <v>55</v>
      </c>
      <c r="F18" s="18" t="s">
        <v>28</v>
      </c>
      <c r="G18" s="18" t="s">
        <v>29</v>
      </c>
      <c r="H18" s="19" t="s">
        <v>56</v>
      </c>
      <c r="I18" s="19">
        <v>31324503</v>
      </c>
      <c r="J18" s="18" t="s">
        <v>298</v>
      </c>
      <c r="K18" s="18" t="s">
        <v>21</v>
      </c>
      <c r="L18" s="18">
        <v>3</v>
      </c>
      <c r="M18" s="12">
        <f t="shared" si="0"/>
        <v>2.904</v>
      </c>
      <c r="N18" s="12">
        <f t="shared" si="1"/>
        <v>2.904</v>
      </c>
      <c r="O18" s="12">
        <f t="shared" si="2"/>
        <v>0</v>
      </c>
      <c r="P18" s="12">
        <f t="shared" si="3"/>
        <v>1.452</v>
      </c>
      <c r="Q18" s="12">
        <v>1.452</v>
      </c>
      <c r="R18" s="12">
        <v>0</v>
      </c>
      <c r="S18" s="12">
        <f t="shared" si="4"/>
        <v>1.452</v>
      </c>
      <c r="T18" s="12">
        <v>1.452</v>
      </c>
      <c r="U18" s="12">
        <v>0</v>
      </c>
      <c r="V18" s="20">
        <v>42736</v>
      </c>
      <c r="W18" s="18" t="s">
        <v>18</v>
      </c>
      <c r="X18" s="18" t="s">
        <v>300</v>
      </c>
    </row>
    <row r="19" spans="1:24" s="9" customFormat="1" ht="15">
      <c r="A19" s="18" t="s">
        <v>57</v>
      </c>
      <c r="B19" s="18" t="s">
        <v>32</v>
      </c>
      <c r="C19" s="18" t="s">
        <v>20</v>
      </c>
      <c r="D19" s="19" t="s">
        <v>20</v>
      </c>
      <c r="E19" s="18" t="s">
        <v>58</v>
      </c>
      <c r="F19" s="18" t="s">
        <v>28</v>
      </c>
      <c r="G19" s="18" t="s">
        <v>29</v>
      </c>
      <c r="H19" s="19" t="s">
        <v>59</v>
      </c>
      <c r="I19" s="19">
        <v>30536394</v>
      </c>
      <c r="J19" s="18" t="s">
        <v>298</v>
      </c>
      <c r="K19" s="18" t="s">
        <v>21</v>
      </c>
      <c r="L19" s="18">
        <v>3</v>
      </c>
      <c r="M19" s="12">
        <f t="shared" si="0"/>
        <v>4.114</v>
      </c>
      <c r="N19" s="12">
        <f t="shared" si="1"/>
        <v>4.114</v>
      </c>
      <c r="O19" s="12">
        <f t="shared" si="2"/>
        <v>0</v>
      </c>
      <c r="P19" s="12">
        <f t="shared" si="3"/>
        <v>2.057</v>
      </c>
      <c r="Q19" s="12">
        <v>2.057</v>
      </c>
      <c r="R19" s="12">
        <v>0</v>
      </c>
      <c r="S19" s="12">
        <f t="shared" si="4"/>
        <v>2.057</v>
      </c>
      <c r="T19" s="12">
        <v>2.057</v>
      </c>
      <c r="U19" s="12">
        <v>0</v>
      </c>
      <c r="V19" s="20">
        <v>42736</v>
      </c>
      <c r="W19" s="18" t="s">
        <v>18</v>
      </c>
      <c r="X19" s="18" t="s">
        <v>300</v>
      </c>
    </row>
    <row r="20" spans="1:24" s="9" customFormat="1" ht="15">
      <c r="A20" s="18" t="s">
        <v>60</v>
      </c>
      <c r="B20" s="18" t="s">
        <v>32</v>
      </c>
      <c r="C20" s="18" t="s">
        <v>20</v>
      </c>
      <c r="D20" s="19" t="s">
        <v>20</v>
      </c>
      <c r="E20" s="18" t="s">
        <v>61</v>
      </c>
      <c r="F20" s="18" t="s">
        <v>28</v>
      </c>
      <c r="G20" s="18" t="s">
        <v>29</v>
      </c>
      <c r="H20" s="19" t="s">
        <v>62</v>
      </c>
      <c r="I20" s="19">
        <v>27831899</v>
      </c>
      <c r="J20" s="18" t="s">
        <v>298</v>
      </c>
      <c r="K20" s="18" t="s">
        <v>21</v>
      </c>
      <c r="L20" s="18">
        <v>3</v>
      </c>
      <c r="M20" s="12">
        <f t="shared" si="0"/>
        <v>10.542</v>
      </c>
      <c r="N20" s="12">
        <f t="shared" si="1"/>
        <v>10.542</v>
      </c>
      <c r="O20" s="12">
        <f t="shared" si="2"/>
        <v>0</v>
      </c>
      <c r="P20" s="12">
        <f t="shared" si="3"/>
        <v>5.271</v>
      </c>
      <c r="Q20" s="12">
        <v>5.271</v>
      </c>
      <c r="R20" s="12">
        <v>0</v>
      </c>
      <c r="S20" s="12">
        <f t="shared" si="4"/>
        <v>5.271</v>
      </c>
      <c r="T20" s="12">
        <v>5.271</v>
      </c>
      <c r="U20" s="12">
        <v>0</v>
      </c>
      <c r="V20" s="20">
        <v>42736</v>
      </c>
      <c r="W20" s="18" t="s">
        <v>18</v>
      </c>
      <c r="X20" s="18" t="s">
        <v>300</v>
      </c>
    </row>
    <row r="21" spans="1:24" s="9" customFormat="1" ht="15">
      <c r="A21" s="18" t="s">
        <v>63</v>
      </c>
      <c r="B21" s="18" t="s">
        <v>32</v>
      </c>
      <c r="C21" s="18" t="s">
        <v>20</v>
      </c>
      <c r="D21" s="19" t="s">
        <v>20</v>
      </c>
      <c r="E21" s="18" t="s">
        <v>64</v>
      </c>
      <c r="F21" s="18" t="s">
        <v>28</v>
      </c>
      <c r="G21" s="18" t="s">
        <v>29</v>
      </c>
      <c r="H21" s="19" t="s">
        <v>65</v>
      </c>
      <c r="I21" s="19">
        <v>30432615</v>
      </c>
      <c r="J21" s="18" t="s">
        <v>298</v>
      </c>
      <c r="K21" s="18" t="s">
        <v>21</v>
      </c>
      <c r="L21" s="18">
        <v>3</v>
      </c>
      <c r="M21" s="12">
        <f t="shared" si="0"/>
        <v>22.026</v>
      </c>
      <c r="N21" s="12">
        <f t="shared" si="1"/>
        <v>22.026</v>
      </c>
      <c r="O21" s="12">
        <f t="shared" si="2"/>
        <v>0</v>
      </c>
      <c r="P21" s="12">
        <f t="shared" si="3"/>
        <v>11.013</v>
      </c>
      <c r="Q21" s="12">
        <v>11.013</v>
      </c>
      <c r="R21" s="12">
        <v>0</v>
      </c>
      <c r="S21" s="12">
        <f t="shared" si="4"/>
        <v>11.013</v>
      </c>
      <c r="T21" s="12">
        <v>11.013</v>
      </c>
      <c r="U21" s="12">
        <v>0</v>
      </c>
      <c r="V21" s="20">
        <v>42736</v>
      </c>
      <c r="W21" s="18" t="s">
        <v>18</v>
      </c>
      <c r="X21" s="18" t="s">
        <v>300</v>
      </c>
    </row>
    <row r="22" spans="1:24" s="9" customFormat="1" ht="15">
      <c r="A22" s="18" t="s">
        <v>66</v>
      </c>
      <c r="B22" s="18" t="s">
        <v>32</v>
      </c>
      <c r="C22" s="18" t="s">
        <v>20</v>
      </c>
      <c r="D22" s="19" t="s">
        <v>20</v>
      </c>
      <c r="E22" s="18" t="s">
        <v>67</v>
      </c>
      <c r="F22" s="18" t="s">
        <v>28</v>
      </c>
      <c r="G22" s="18" t="s">
        <v>29</v>
      </c>
      <c r="H22" s="19" t="s">
        <v>68</v>
      </c>
      <c r="I22" s="19">
        <v>2959501</v>
      </c>
      <c r="J22" s="18" t="s">
        <v>298</v>
      </c>
      <c r="K22" s="18" t="s">
        <v>21</v>
      </c>
      <c r="L22" s="18">
        <v>5</v>
      </c>
      <c r="M22" s="12">
        <f t="shared" si="0"/>
        <v>24.03</v>
      </c>
      <c r="N22" s="12">
        <f t="shared" si="1"/>
        <v>24.03</v>
      </c>
      <c r="O22" s="12">
        <f t="shared" si="2"/>
        <v>0</v>
      </c>
      <c r="P22" s="12">
        <f t="shared" si="3"/>
        <v>12.015</v>
      </c>
      <c r="Q22" s="12">
        <v>12.015</v>
      </c>
      <c r="R22" s="12">
        <v>0</v>
      </c>
      <c r="S22" s="12">
        <f t="shared" si="4"/>
        <v>12.015</v>
      </c>
      <c r="T22" s="12">
        <v>12.015</v>
      </c>
      <c r="U22" s="12">
        <v>0</v>
      </c>
      <c r="V22" s="20">
        <v>42736</v>
      </c>
      <c r="W22" s="18" t="s">
        <v>18</v>
      </c>
      <c r="X22" s="18" t="s">
        <v>300</v>
      </c>
    </row>
    <row r="23" spans="1:24" s="9" customFormat="1" ht="15">
      <c r="A23" s="18" t="s">
        <v>69</v>
      </c>
      <c r="B23" s="18" t="s">
        <v>32</v>
      </c>
      <c r="C23" s="18" t="s">
        <v>70</v>
      </c>
      <c r="D23" s="19" t="s">
        <v>20</v>
      </c>
      <c r="E23" s="18" t="s">
        <v>29</v>
      </c>
      <c r="F23" s="18" t="s">
        <v>28</v>
      </c>
      <c r="G23" s="18" t="s">
        <v>29</v>
      </c>
      <c r="H23" s="19" t="s">
        <v>71</v>
      </c>
      <c r="I23" s="19">
        <v>14688160</v>
      </c>
      <c r="J23" s="18" t="s">
        <v>298</v>
      </c>
      <c r="K23" s="18" t="s">
        <v>21</v>
      </c>
      <c r="L23" s="18">
        <v>3</v>
      </c>
      <c r="M23" s="12">
        <f t="shared" si="0"/>
        <v>9.362</v>
      </c>
      <c r="N23" s="12">
        <f t="shared" si="1"/>
        <v>9.362</v>
      </c>
      <c r="O23" s="12">
        <f t="shared" si="2"/>
        <v>0</v>
      </c>
      <c r="P23" s="12">
        <f t="shared" si="3"/>
        <v>4.681</v>
      </c>
      <c r="Q23" s="12">
        <v>4.681</v>
      </c>
      <c r="R23" s="12">
        <v>0</v>
      </c>
      <c r="S23" s="12">
        <f t="shared" si="4"/>
        <v>4.681</v>
      </c>
      <c r="T23" s="12">
        <v>4.681</v>
      </c>
      <c r="U23" s="12">
        <v>0</v>
      </c>
      <c r="V23" s="20">
        <v>42736</v>
      </c>
      <c r="W23" s="18" t="s">
        <v>18</v>
      </c>
      <c r="X23" s="18" t="s">
        <v>300</v>
      </c>
    </row>
    <row r="24" spans="1:24" s="9" customFormat="1" ht="15">
      <c r="A24" s="18" t="s">
        <v>72</v>
      </c>
      <c r="B24" s="18" t="s">
        <v>32</v>
      </c>
      <c r="C24" s="18" t="s">
        <v>20</v>
      </c>
      <c r="D24" s="19" t="s">
        <v>20</v>
      </c>
      <c r="E24" s="18" t="s">
        <v>73</v>
      </c>
      <c r="F24" s="18" t="s">
        <v>28</v>
      </c>
      <c r="G24" s="18" t="s">
        <v>29</v>
      </c>
      <c r="H24" s="19" t="s">
        <v>74</v>
      </c>
      <c r="I24" s="19">
        <v>29525345</v>
      </c>
      <c r="J24" s="18" t="s">
        <v>298</v>
      </c>
      <c r="K24" s="18" t="s">
        <v>21</v>
      </c>
      <c r="L24" s="18">
        <v>3</v>
      </c>
      <c r="M24" s="12">
        <f t="shared" si="0"/>
        <v>7.61</v>
      </c>
      <c r="N24" s="12">
        <f t="shared" si="1"/>
        <v>7.61</v>
      </c>
      <c r="O24" s="12">
        <f t="shared" si="2"/>
        <v>0</v>
      </c>
      <c r="P24" s="12">
        <f t="shared" si="3"/>
        <v>3.805</v>
      </c>
      <c r="Q24" s="12">
        <v>3.805</v>
      </c>
      <c r="R24" s="12">
        <v>0</v>
      </c>
      <c r="S24" s="12">
        <f t="shared" si="4"/>
        <v>3.805</v>
      </c>
      <c r="T24" s="12">
        <v>3.805</v>
      </c>
      <c r="U24" s="12">
        <v>0</v>
      </c>
      <c r="V24" s="20">
        <v>42736</v>
      </c>
      <c r="W24" s="18" t="s">
        <v>18</v>
      </c>
      <c r="X24" s="18" t="s">
        <v>300</v>
      </c>
    </row>
    <row r="25" spans="1:24" s="9" customFormat="1" ht="15">
      <c r="A25" s="18" t="s">
        <v>75</v>
      </c>
      <c r="B25" s="18" t="s">
        <v>32</v>
      </c>
      <c r="C25" s="18" t="s">
        <v>20</v>
      </c>
      <c r="D25" s="19" t="s">
        <v>20</v>
      </c>
      <c r="E25" s="18" t="s">
        <v>76</v>
      </c>
      <c r="F25" s="18" t="s">
        <v>28</v>
      </c>
      <c r="G25" s="18" t="s">
        <v>29</v>
      </c>
      <c r="H25" s="19" t="s">
        <v>77</v>
      </c>
      <c r="I25" s="19">
        <v>29525405</v>
      </c>
      <c r="J25" s="18" t="s">
        <v>298</v>
      </c>
      <c r="K25" s="18" t="s">
        <v>21</v>
      </c>
      <c r="L25" s="18">
        <v>3</v>
      </c>
      <c r="M25" s="12">
        <f t="shared" si="0"/>
        <v>3.956</v>
      </c>
      <c r="N25" s="12">
        <f t="shared" si="1"/>
        <v>3.956</v>
      </c>
      <c r="O25" s="12">
        <f t="shared" si="2"/>
        <v>0</v>
      </c>
      <c r="P25" s="12">
        <f t="shared" si="3"/>
        <v>1.978</v>
      </c>
      <c r="Q25" s="12">
        <v>1.978</v>
      </c>
      <c r="R25" s="12">
        <v>0</v>
      </c>
      <c r="S25" s="12">
        <f t="shared" si="4"/>
        <v>1.978</v>
      </c>
      <c r="T25" s="12">
        <v>1.978</v>
      </c>
      <c r="U25" s="12">
        <v>0</v>
      </c>
      <c r="V25" s="20">
        <v>42736</v>
      </c>
      <c r="W25" s="18" t="s">
        <v>18</v>
      </c>
      <c r="X25" s="18" t="s">
        <v>300</v>
      </c>
    </row>
    <row r="26" spans="1:24" s="9" customFormat="1" ht="15">
      <c r="A26" s="18" t="s">
        <v>78</v>
      </c>
      <c r="B26" s="18" t="s">
        <v>32</v>
      </c>
      <c r="C26" s="18" t="s">
        <v>20</v>
      </c>
      <c r="D26" s="19" t="s">
        <v>20</v>
      </c>
      <c r="E26" s="18" t="s">
        <v>79</v>
      </c>
      <c r="F26" s="18" t="s">
        <v>28</v>
      </c>
      <c r="G26" s="18" t="s">
        <v>34</v>
      </c>
      <c r="H26" s="19" t="s">
        <v>80</v>
      </c>
      <c r="I26" s="19">
        <v>12905893</v>
      </c>
      <c r="J26" s="18" t="s">
        <v>298</v>
      </c>
      <c r="K26" s="18" t="s">
        <v>21</v>
      </c>
      <c r="L26" s="18">
        <v>15</v>
      </c>
      <c r="M26" s="12">
        <f t="shared" si="0"/>
        <v>32.592</v>
      </c>
      <c r="N26" s="12">
        <f t="shared" si="1"/>
        <v>32.592</v>
      </c>
      <c r="O26" s="12">
        <f t="shared" si="2"/>
        <v>0</v>
      </c>
      <c r="P26" s="12">
        <f t="shared" si="3"/>
        <v>16.296</v>
      </c>
      <c r="Q26" s="12">
        <v>16.296</v>
      </c>
      <c r="R26" s="12">
        <v>0</v>
      </c>
      <c r="S26" s="12">
        <f t="shared" si="4"/>
        <v>16.296</v>
      </c>
      <c r="T26" s="12">
        <v>16.296</v>
      </c>
      <c r="U26" s="12">
        <v>0</v>
      </c>
      <c r="V26" s="20">
        <v>42736</v>
      </c>
      <c r="W26" s="18" t="s">
        <v>18</v>
      </c>
      <c r="X26" s="18" t="s">
        <v>300</v>
      </c>
    </row>
    <row r="27" spans="1:24" s="9" customFormat="1" ht="15">
      <c r="A27" s="18" t="s">
        <v>81</v>
      </c>
      <c r="B27" s="18" t="s">
        <v>32</v>
      </c>
      <c r="C27" s="18" t="s">
        <v>20</v>
      </c>
      <c r="D27" s="19" t="s">
        <v>20</v>
      </c>
      <c r="E27" s="18" t="s">
        <v>82</v>
      </c>
      <c r="F27" s="18" t="s">
        <v>28</v>
      </c>
      <c r="G27" s="18" t="s">
        <v>29</v>
      </c>
      <c r="H27" s="19" t="s">
        <v>83</v>
      </c>
      <c r="I27" s="19">
        <v>31062992</v>
      </c>
      <c r="J27" s="18" t="s">
        <v>298</v>
      </c>
      <c r="K27" s="18" t="s">
        <v>21</v>
      </c>
      <c r="L27" s="18">
        <v>3</v>
      </c>
      <c r="M27" s="12">
        <f t="shared" si="0"/>
        <v>8.03</v>
      </c>
      <c r="N27" s="12">
        <f t="shared" si="1"/>
        <v>8.03</v>
      </c>
      <c r="O27" s="12">
        <f t="shared" si="2"/>
        <v>0</v>
      </c>
      <c r="P27" s="12">
        <f t="shared" si="3"/>
        <v>4.015</v>
      </c>
      <c r="Q27" s="12">
        <v>4.015</v>
      </c>
      <c r="R27" s="12">
        <v>0</v>
      </c>
      <c r="S27" s="12">
        <f t="shared" si="4"/>
        <v>4.015</v>
      </c>
      <c r="T27" s="12">
        <v>4.015</v>
      </c>
      <c r="U27" s="12">
        <v>0</v>
      </c>
      <c r="V27" s="20">
        <v>42736</v>
      </c>
      <c r="W27" s="18" t="s">
        <v>18</v>
      </c>
      <c r="X27" s="18" t="s">
        <v>300</v>
      </c>
    </row>
    <row r="28" spans="1:24" s="9" customFormat="1" ht="15">
      <c r="A28" s="18" t="s">
        <v>84</v>
      </c>
      <c r="B28" s="18" t="s">
        <v>32</v>
      </c>
      <c r="C28" s="18" t="s">
        <v>20</v>
      </c>
      <c r="D28" s="19" t="s">
        <v>20</v>
      </c>
      <c r="E28" s="18" t="s">
        <v>85</v>
      </c>
      <c r="F28" s="18" t="s">
        <v>28</v>
      </c>
      <c r="G28" s="18" t="s">
        <v>29</v>
      </c>
      <c r="H28" s="19" t="s">
        <v>86</v>
      </c>
      <c r="I28" s="19">
        <v>29660289</v>
      </c>
      <c r="J28" s="18" t="s">
        <v>298</v>
      </c>
      <c r="K28" s="18" t="s">
        <v>21</v>
      </c>
      <c r="L28" s="18">
        <v>3</v>
      </c>
      <c r="M28" s="12">
        <f t="shared" si="0"/>
        <v>7.268</v>
      </c>
      <c r="N28" s="12">
        <f t="shared" si="1"/>
        <v>7.268</v>
      </c>
      <c r="O28" s="12">
        <f t="shared" si="2"/>
        <v>0</v>
      </c>
      <c r="P28" s="12">
        <f t="shared" si="3"/>
        <v>3.634</v>
      </c>
      <c r="Q28" s="12">
        <v>3.634</v>
      </c>
      <c r="R28" s="12">
        <v>0</v>
      </c>
      <c r="S28" s="12">
        <f t="shared" si="4"/>
        <v>3.634</v>
      </c>
      <c r="T28" s="12">
        <v>3.634</v>
      </c>
      <c r="U28" s="12">
        <v>0</v>
      </c>
      <c r="V28" s="20">
        <v>42736</v>
      </c>
      <c r="W28" s="18" t="s">
        <v>18</v>
      </c>
      <c r="X28" s="18" t="s">
        <v>300</v>
      </c>
    </row>
    <row r="29" spans="1:24" s="9" customFormat="1" ht="15">
      <c r="A29" s="18" t="s">
        <v>87</v>
      </c>
      <c r="B29" s="18" t="s">
        <v>32</v>
      </c>
      <c r="C29" s="18" t="s">
        <v>20</v>
      </c>
      <c r="D29" s="19" t="s">
        <v>20</v>
      </c>
      <c r="E29" s="18" t="s">
        <v>88</v>
      </c>
      <c r="F29" s="18" t="s">
        <v>28</v>
      </c>
      <c r="G29" s="18" t="s">
        <v>29</v>
      </c>
      <c r="H29" s="19" t="s">
        <v>89</v>
      </c>
      <c r="I29" s="19">
        <v>30536368</v>
      </c>
      <c r="J29" s="18" t="s">
        <v>298</v>
      </c>
      <c r="K29" s="18" t="s">
        <v>21</v>
      </c>
      <c r="L29" s="18">
        <v>3</v>
      </c>
      <c r="M29" s="12">
        <f t="shared" si="0"/>
        <v>5.854</v>
      </c>
      <c r="N29" s="12">
        <f t="shared" si="1"/>
        <v>5.854</v>
      </c>
      <c r="O29" s="12">
        <f t="shared" si="2"/>
        <v>0</v>
      </c>
      <c r="P29" s="12">
        <f t="shared" si="3"/>
        <v>2.927</v>
      </c>
      <c r="Q29" s="12">
        <v>2.927</v>
      </c>
      <c r="R29" s="12">
        <v>0</v>
      </c>
      <c r="S29" s="12">
        <f t="shared" si="4"/>
        <v>2.927</v>
      </c>
      <c r="T29" s="12">
        <v>2.927</v>
      </c>
      <c r="U29" s="12">
        <v>0</v>
      </c>
      <c r="V29" s="20">
        <v>42736</v>
      </c>
      <c r="W29" s="18" t="s">
        <v>18</v>
      </c>
      <c r="X29" s="18" t="s">
        <v>300</v>
      </c>
    </row>
    <row r="30" spans="1:24" s="9" customFormat="1" ht="15">
      <c r="A30" s="18" t="s">
        <v>90</v>
      </c>
      <c r="B30" s="18" t="s">
        <v>32</v>
      </c>
      <c r="C30" s="18" t="s">
        <v>91</v>
      </c>
      <c r="D30" s="19" t="s">
        <v>20</v>
      </c>
      <c r="E30" s="18" t="s">
        <v>29</v>
      </c>
      <c r="F30" s="18" t="s">
        <v>28</v>
      </c>
      <c r="G30" s="18" t="s">
        <v>29</v>
      </c>
      <c r="H30" s="19" t="s">
        <v>92</v>
      </c>
      <c r="I30" s="19">
        <v>87048976</v>
      </c>
      <c r="J30" s="18" t="s">
        <v>298</v>
      </c>
      <c r="K30" s="18" t="s">
        <v>21</v>
      </c>
      <c r="L30" s="18">
        <v>5</v>
      </c>
      <c r="M30" s="12">
        <f t="shared" si="0"/>
        <v>19.826</v>
      </c>
      <c r="N30" s="12">
        <f t="shared" si="1"/>
        <v>19.826</v>
      </c>
      <c r="O30" s="12">
        <f t="shared" si="2"/>
        <v>0</v>
      </c>
      <c r="P30" s="12">
        <f t="shared" si="3"/>
        <v>9.913</v>
      </c>
      <c r="Q30" s="12">
        <v>9.913</v>
      </c>
      <c r="R30" s="12">
        <v>0</v>
      </c>
      <c r="S30" s="12">
        <f t="shared" si="4"/>
        <v>9.913</v>
      </c>
      <c r="T30" s="12">
        <v>9.913</v>
      </c>
      <c r="U30" s="12">
        <v>0</v>
      </c>
      <c r="V30" s="20">
        <v>42736</v>
      </c>
      <c r="W30" s="18" t="s">
        <v>18</v>
      </c>
      <c r="X30" s="18" t="s">
        <v>300</v>
      </c>
    </row>
    <row r="31" spans="1:24" s="9" customFormat="1" ht="15">
      <c r="A31" s="18" t="s">
        <v>93</v>
      </c>
      <c r="B31" s="18" t="s">
        <v>32</v>
      </c>
      <c r="C31" s="18"/>
      <c r="D31" s="19" t="s">
        <v>20</v>
      </c>
      <c r="E31" s="18" t="s">
        <v>94</v>
      </c>
      <c r="F31" s="18" t="s">
        <v>28</v>
      </c>
      <c r="G31" s="18" t="s">
        <v>29</v>
      </c>
      <c r="H31" s="19" t="s">
        <v>95</v>
      </c>
      <c r="I31" s="19">
        <v>30072102</v>
      </c>
      <c r="J31" s="18" t="s">
        <v>298</v>
      </c>
      <c r="K31" s="18" t="s">
        <v>21</v>
      </c>
      <c r="L31" s="18">
        <v>3</v>
      </c>
      <c r="M31" s="12">
        <f t="shared" si="0"/>
        <v>4.966</v>
      </c>
      <c r="N31" s="12">
        <f t="shared" si="1"/>
        <v>4.966</v>
      </c>
      <c r="O31" s="12">
        <f t="shared" si="2"/>
        <v>0</v>
      </c>
      <c r="P31" s="12">
        <f t="shared" si="3"/>
        <v>2.483</v>
      </c>
      <c r="Q31" s="12">
        <v>2.483</v>
      </c>
      <c r="R31" s="12">
        <v>0</v>
      </c>
      <c r="S31" s="12">
        <f t="shared" si="4"/>
        <v>2.483</v>
      </c>
      <c r="T31" s="12">
        <v>2.483</v>
      </c>
      <c r="U31" s="12">
        <v>0</v>
      </c>
      <c r="V31" s="20">
        <v>42736</v>
      </c>
      <c r="W31" s="18" t="s">
        <v>18</v>
      </c>
      <c r="X31" s="18" t="s">
        <v>300</v>
      </c>
    </row>
    <row r="32" spans="1:24" s="9" customFormat="1" ht="15">
      <c r="A32" s="18" t="s">
        <v>96</v>
      </c>
      <c r="B32" s="18" t="s">
        <v>32</v>
      </c>
      <c r="C32" s="18" t="s">
        <v>97</v>
      </c>
      <c r="D32" s="19" t="s">
        <v>20</v>
      </c>
      <c r="E32" s="18" t="s">
        <v>29</v>
      </c>
      <c r="F32" s="18" t="s">
        <v>28</v>
      </c>
      <c r="G32" s="18" t="s">
        <v>29</v>
      </c>
      <c r="H32" s="19" t="s">
        <v>98</v>
      </c>
      <c r="I32" s="19">
        <v>29660684</v>
      </c>
      <c r="J32" s="18" t="s">
        <v>298</v>
      </c>
      <c r="K32" s="18" t="s">
        <v>21</v>
      </c>
      <c r="L32" s="18">
        <v>4</v>
      </c>
      <c r="M32" s="12">
        <f t="shared" si="0"/>
        <v>17.088</v>
      </c>
      <c r="N32" s="12">
        <f t="shared" si="1"/>
        <v>17.088</v>
      </c>
      <c r="O32" s="12">
        <f t="shared" si="2"/>
        <v>0</v>
      </c>
      <c r="P32" s="12">
        <f t="shared" si="3"/>
        <v>8.544</v>
      </c>
      <c r="Q32" s="12">
        <v>8.544</v>
      </c>
      <c r="R32" s="12">
        <v>0</v>
      </c>
      <c r="S32" s="12">
        <f t="shared" si="4"/>
        <v>8.544</v>
      </c>
      <c r="T32" s="12">
        <v>8.544</v>
      </c>
      <c r="U32" s="12">
        <v>0</v>
      </c>
      <c r="V32" s="20">
        <v>42736</v>
      </c>
      <c r="W32" s="18" t="s">
        <v>18</v>
      </c>
      <c r="X32" s="18" t="s">
        <v>300</v>
      </c>
    </row>
    <row r="33" spans="1:24" s="4" customFormat="1" ht="15">
      <c r="A33" s="18" t="s">
        <v>99</v>
      </c>
      <c r="B33" s="18" t="s">
        <v>32</v>
      </c>
      <c r="C33" s="18" t="s">
        <v>20</v>
      </c>
      <c r="D33" s="19" t="s">
        <v>20</v>
      </c>
      <c r="E33" s="18" t="s">
        <v>100</v>
      </c>
      <c r="F33" s="18" t="s">
        <v>28</v>
      </c>
      <c r="G33" s="18" t="s">
        <v>29</v>
      </c>
      <c r="H33" s="19" t="s">
        <v>101</v>
      </c>
      <c r="I33" s="19">
        <v>13163144</v>
      </c>
      <c r="J33" s="18" t="s">
        <v>298</v>
      </c>
      <c r="K33" s="18" t="s">
        <v>21</v>
      </c>
      <c r="L33" s="18">
        <v>7</v>
      </c>
      <c r="M33" s="12">
        <f t="shared" si="0"/>
        <v>6.866</v>
      </c>
      <c r="N33" s="12">
        <f t="shared" si="1"/>
        <v>6.866</v>
      </c>
      <c r="O33" s="12">
        <f t="shared" si="2"/>
        <v>0</v>
      </c>
      <c r="P33" s="12">
        <f t="shared" si="3"/>
        <v>3.433</v>
      </c>
      <c r="Q33" s="12">
        <v>3.433</v>
      </c>
      <c r="R33" s="12">
        <v>0</v>
      </c>
      <c r="S33" s="12">
        <f t="shared" si="4"/>
        <v>3.433</v>
      </c>
      <c r="T33" s="12">
        <v>3.433</v>
      </c>
      <c r="U33" s="12">
        <v>0</v>
      </c>
      <c r="V33" s="20">
        <v>42736</v>
      </c>
      <c r="W33" s="18" t="s">
        <v>18</v>
      </c>
      <c r="X33" s="18" t="s">
        <v>300</v>
      </c>
    </row>
    <row r="34" spans="1:24" s="4" customFormat="1" ht="15">
      <c r="A34" s="18" t="s">
        <v>102</v>
      </c>
      <c r="B34" s="18" t="s">
        <v>32</v>
      </c>
      <c r="C34" s="18" t="s">
        <v>20</v>
      </c>
      <c r="D34" s="19" t="s">
        <v>20</v>
      </c>
      <c r="E34" s="18" t="s">
        <v>103</v>
      </c>
      <c r="F34" s="18" t="s">
        <v>28</v>
      </c>
      <c r="G34" s="18" t="s">
        <v>29</v>
      </c>
      <c r="H34" s="19" t="s">
        <v>104</v>
      </c>
      <c r="I34" s="19">
        <v>12814841</v>
      </c>
      <c r="J34" s="18" t="s">
        <v>298</v>
      </c>
      <c r="K34" s="18" t="s">
        <v>21</v>
      </c>
      <c r="L34" s="18">
        <v>7</v>
      </c>
      <c r="M34" s="12">
        <f t="shared" si="0"/>
        <v>6.098</v>
      </c>
      <c r="N34" s="12">
        <f t="shared" si="1"/>
        <v>6.098</v>
      </c>
      <c r="O34" s="12">
        <f t="shared" si="2"/>
        <v>0</v>
      </c>
      <c r="P34" s="12">
        <f t="shared" si="3"/>
        <v>3.049</v>
      </c>
      <c r="Q34" s="12">
        <v>3.049</v>
      </c>
      <c r="R34" s="12">
        <v>0</v>
      </c>
      <c r="S34" s="12">
        <f t="shared" si="4"/>
        <v>3.049</v>
      </c>
      <c r="T34" s="12">
        <v>3.049</v>
      </c>
      <c r="U34" s="12">
        <v>0</v>
      </c>
      <c r="V34" s="20">
        <v>42736</v>
      </c>
      <c r="W34" s="18" t="s">
        <v>18</v>
      </c>
      <c r="X34" s="18" t="s">
        <v>300</v>
      </c>
    </row>
    <row r="35" spans="1:24" s="4" customFormat="1" ht="15">
      <c r="A35" s="18" t="s">
        <v>105</v>
      </c>
      <c r="B35" s="18" t="s">
        <v>32</v>
      </c>
      <c r="C35" s="18" t="s">
        <v>20</v>
      </c>
      <c r="D35" s="19" t="s">
        <v>20</v>
      </c>
      <c r="E35" s="18" t="s">
        <v>106</v>
      </c>
      <c r="F35" s="18" t="s">
        <v>28</v>
      </c>
      <c r="G35" s="18" t="s">
        <v>29</v>
      </c>
      <c r="H35" s="19" t="s">
        <v>107</v>
      </c>
      <c r="I35" s="19">
        <v>14688263</v>
      </c>
      <c r="J35" s="18" t="s">
        <v>298</v>
      </c>
      <c r="K35" s="18" t="s">
        <v>21</v>
      </c>
      <c r="L35" s="18">
        <v>11</v>
      </c>
      <c r="M35" s="12">
        <f t="shared" si="0"/>
        <v>10.424</v>
      </c>
      <c r="N35" s="12">
        <f t="shared" si="1"/>
        <v>10.424</v>
      </c>
      <c r="O35" s="12">
        <f t="shared" si="2"/>
        <v>0</v>
      </c>
      <c r="P35" s="12">
        <f t="shared" si="3"/>
        <v>5.212</v>
      </c>
      <c r="Q35" s="12">
        <v>5.212</v>
      </c>
      <c r="R35" s="12">
        <v>0</v>
      </c>
      <c r="S35" s="12">
        <f t="shared" si="4"/>
        <v>5.212</v>
      </c>
      <c r="T35" s="12">
        <v>5.212</v>
      </c>
      <c r="U35" s="12">
        <v>0</v>
      </c>
      <c r="V35" s="20">
        <v>42736</v>
      </c>
      <c r="W35" s="18" t="s">
        <v>18</v>
      </c>
      <c r="X35" s="18" t="s">
        <v>300</v>
      </c>
    </row>
    <row r="36" spans="1:24" s="4" customFormat="1" ht="15">
      <c r="A36" s="18" t="s">
        <v>108</v>
      </c>
      <c r="B36" s="18" t="s">
        <v>32</v>
      </c>
      <c r="C36" s="18" t="s">
        <v>20</v>
      </c>
      <c r="D36" s="19" t="s">
        <v>20</v>
      </c>
      <c r="E36" s="18" t="s">
        <v>109</v>
      </c>
      <c r="F36" s="18" t="s">
        <v>28</v>
      </c>
      <c r="G36" s="18" t="s">
        <v>29</v>
      </c>
      <c r="H36" s="19" t="s">
        <v>110</v>
      </c>
      <c r="I36" s="19">
        <v>31014274</v>
      </c>
      <c r="J36" s="18" t="s">
        <v>298</v>
      </c>
      <c r="K36" s="18" t="s">
        <v>21</v>
      </c>
      <c r="L36" s="18">
        <v>3</v>
      </c>
      <c r="M36" s="12">
        <f t="shared" si="0"/>
        <v>5.77</v>
      </c>
      <c r="N36" s="12">
        <f t="shared" si="1"/>
        <v>5.77</v>
      </c>
      <c r="O36" s="12">
        <f t="shared" si="2"/>
        <v>0</v>
      </c>
      <c r="P36" s="12">
        <f t="shared" si="3"/>
        <v>2.885</v>
      </c>
      <c r="Q36" s="12">
        <v>2.885</v>
      </c>
      <c r="R36" s="12">
        <v>0</v>
      </c>
      <c r="S36" s="12">
        <f t="shared" si="4"/>
        <v>2.885</v>
      </c>
      <c r="T36" s="12">
        <v>2.885</v>
      </c>
      <c r="U36" s="12">
        <v>0</v>
      </c>
      <c r="V36" s="20">
        <v>42736</v>
      </c>
      <c r="W36" s="18" t="s">
        <v>18</v>
      </c>
      <c r="X36" s="18" t="s">
        <v>300</v>
      </c>
    </row>
    <row r="37" spans="1:24" s="4" customFormat="1" ht="15">
      <c r="A37" s="18" t="s">
        <v>111</v>
      </c>
      <c r="B37" s="18" t="s">
        <v>32</v>
      </c>
      <c r="C37" s="18" t="s">
        <v>20</v>
      </c>
      <c r="D37" s="19" t="s">
        <v>20</v>
      </c>
      <c r="E37" s="18" t="s">
        <v>112</v>
      </c>
      <c r="F37" s="18" t="s">
        <v>28</v>
      </c>
      <c r="G37" s="18" t="s">
        <v>29</v>
      </c>
      <c r="H37" s="19" t="s">
        <v>113</v>
      </c>
      <c r="I37" s="19">
        <v>13162855</v>
      </c>
      <c r="J37" s="18" t="s">
        <v>298</v>
      </c>
      <c r="K37" s="18" t="s">
        <v>21</v>
      </c>
      <c r="L37" s="18">
        <v>11</v>
      </c>
      <c r="M37" s="12">
        <f t="shared" si="0"/>
        <v>15.708</v>
      </c>
      <c r="N37" s="12">
        <f t="shared" si="1"/>
        <v>15.708</v>
      </c>
      <c r="O37" s="12">
        <f t="shared" si="2"/>
        <v>0</v>
      </c>
      <c r="P37" s="12">
        <f t="shared" si="3"/>
        <v>7.854</v>
      </c>
      <c r="Q37" s="12">
        <v>7.854</v>
      </c>
      <c r="R37" s="12">
        <v>0</v>
      </c>
      <c r="S37" s="12">
        <f t="shared" si="4"/>
        <v>7.854</v>
      </c>
      <c r="T37" s="12">
        <v>7.854</v>
      </c>
      <c r="U37" s="12">
        <v>0</v>
      </c>
      <c r="V37" s="20">
        <v>42736</v>
      </c>
      <c r="W37" s="18" t="s">
        <v>18</v>
      </c>
      <c r="X37" s="18" t="s">
        <v>300</v>
      </c>
    </row>
    <row r="38" spans="1:24" s="4" customFormat="1" ht="15">
      <c r="A38" s="18" t="s">
        <v>114</v>
      </c>
      <c r="B38" s="18" t="s">
        <v>32</v>
      </c>
      <c r="C38" s="18" t="s">
        <v>20</v>
      </c>
      <c r="D38" s="19" t="s">
        <v>20</v>
      </c>
      <c r="E38" s="18" t="s">
        <v>115</v>
      </c>
      <c r="F38" s="18" t="s">
        <v>28</v>
      </c>
      <c r="G38" s="18" t="s">
        <v>29</v>
      </c>
      <c r="H38" s="19" t="s">
        <v>116</v>
      </c>
      <c r="I38" s="19">
        <v>14956750</v>
      </c>
      <c r="J38" s="18" t="s">
        <v>298</v>
      </c>
      <c r="K38" s="18" t="s">
        <v>21</v>
      </c>
      <c r="L38" s="18">
        <v>11</v>
      </c>
      <c r="M38" s="12">
        <f t="shared" si="0"/>
        <v>6.444</v>
      </c>
      <c r="N38" s="12">
        <f t="shared" si="1"/>
        <v>6.444</v>
      </c>
      <c r="O38" s="12">
        <f t="shared" si="2"/>
        <v>0</v>
      </c>
      <c r="P38" s="12">
        <f t="shared" si="3"/>
        <v>3.222</v>
      </c>
      <c r="Q38" s="12">
        <v>3.222</v>
      </c>
      <c r="R38" s="12">
        <v>0</v>
      </c>
      <c r="S38" s="12">
        <f t="shared" si="4"/>
        <v>3.222</v>
      </c>
      <c r="T38" s="12">
        <v>3.222</v>
      </c>
      <c r="U38" s="12">
        <v>0</v>
      </c>
      <c r="V38" s="20">
        <v>42736</v>
      </c>
      <c r="W38" s="18" t="s">
        <v>18</v>
      </c>
      <c r="X38" s="18" t="s">
        <v>300</v>
      </c>
    </row>
    <row r="39" spans="1:24" s="4" customFormat="1" ht="15">
      <c r="A39" s="18" t="s">
        <v>117</v>
      </c>
      <c r="B39" s="18" t="s">
        <v>32</v>
      </c>
      <c r="C39" s="18" t="s">
        <v>20</v>
      </c>
      <c r="D39" s="19" t="s">
        <v>20</v>
      </c>
      <c r="E39" s="18" t="s">
        <v>118</v>
      </c>
      <c r="F39" s="18" t="s">
        <v>28</v>
      </c>
      <c r="G39" s="18" t="s">
        <v>29</v>
      </c>
      <c r="H39" s="19" t="s">
        <v>119</v>
      </c>
      <c r="I39" s="19">
        <v>30477668</v>
      </c>
      <c r="J39" s="18" t="s">
        <v>298</v>
      </c>
      <c r="K39" s="18" t="s">
        <v>21</v>
      </c>
      <c r="L39" s="18">
        <v>3</v>
      </c>
      <c r="M39" s="12">
        <f t="shared" si="0"/>
        <v>5.18</v>
      </c>
      <c r="N39" s="12">
        <f t="shared" si="1"/>
        <v>5.18</v>
      </c>
      <c r="O39" s="12">
        <f t="shared" si="2"/>
        <v>0</v>
      </c>
      <c r="P39" s="12">
        <f t="shared" si="3"/>
        <v>2.59</v>
      </c>
      <c r="Q39" s="12">
        <v>2.59</v>
      </c>
      <c r="R39" s="12">
        <v>0</v>
      </c>
      <c r="S39" s="12">
        <f t="shared" si="4"/>
        <v>2.59</v>
      </c>
      <c r="T39" s="12">
        <v>2.59</v>
      </c>
      <c r="U39" s="12">
        <v>0</v>
      </c>
      <c r="V39" s="20">
        <v>42736</v>
      </c>
      <c r="W39" s="18" t="s">
        <v>18</v>
      </c>
      <c r="X39" s="18" t="s">
        <v>300</v>
      </c>
    </row>
    <row r="40" spans="1:24" s="4" customFormat="1" ht="15">
      <c r="A40" s="18" t="s">
        <v>120</v>
      </c>
      <c r="B40" s="18" t="s">
        <v>32</v>
      </c>
      <c r="C40" s="18" t="s">
        <v>20</v>
      </c>
      <c r="D40" s="19" t="s">
        <v>20</v>
      </c>
      <c r="E40" s="18" t="s">
        <v>121</v>
      </c>
      <c r="F40" s="18" t="s">
        <v>28</v>
      </c>
      <c r="G40" s="18" t="s">
        <v>29</v>
      </c>
      <c r="H40" s="19" t="s">
        <v>122</v>
      </c>
      <c r="I40" s="19">
        <v>26845510</v>
      </c>
      <c r="J40" s="18" t="s">
        <v>298</v>
      </c>
      <c r="K40" s="18" t="s">
        <v>21</v>
      </c>
      <c r="L40" s="18">
        <v>4</v>
      </c>
      <c r="M40" s="12">
        <f t="shared" si="0"/>
        <v>10.16</v>
      </c>
      <c r="N40" s="12">
        <f t="shared" si="1"/>
        <v>10.16</v>
      </c>
      <c r="O40" s="12">
        <f t="shared" si="2"/>
        <v>0</v>
      </c>
      <c r="P40" s="12">
        <f t="shared" si="3"/>
        <v>5.08</v>
      </c>
      <c r="Q40" s="12">
        <v>5.08</v>
      </c>
      <c r="R40" s="12">
        <v>0</v>
      </c>
      <c r="S40" s="12">
        <f t="shared" si="4"/>
        <v>5.08</v>
      </c>
      <c r="T40" s="12">
        <v>5.08</v>
      </c>
      <c r="U40" s="12">
        <v>0</v>
      </c>
      <c r="V40" s="20">
        <v>42736</v>
      </c>
      <c r="W40" s="18" t="s">
        <v>18</v>
      </c>
      <c r="X40" s="18" t="s">
        <v>300</v>
      </c>
    </row>
    <row r="41" spans="1:24" ht="15">
      <c r="A41" s="18" t="s">
        <v>123</v>
      </c>
      <c r="B41" s="18" t="s">
        <v>32</v>
      </c>
      <c r="C41" s="18" t="s">
        <v>20</v>
      </c>
      <c r="D41" s="19" t="s">
        <v>20</v>
      </c>
      <c r="E41" s="18" t="s">
        <v>124</v>
      </c>
      <c r="F41" s="18" t="s">
        <v>28</v>
      </c>
      <c r="G41" s="18" t="s">
        <v>29</v>
      </c>
      <c r="H41" s="19" t="s">
        <v>125</v>
      </c>
      <c r="I41" s="19">
        <v>30993036</v>
      </c>
      <c r="J41" s="18" t="s">
        <v>298</v>
      </c>
      <c r="K41" s="18" t="s">
        <v>21</v>
      </c>
      <c r="L41" s="18">
        <v>3</v>
      </c>
      <c r="M41" s="12">
        <f t="shared" si="0"/>
        <v>1.764</v>
      </c>
      <c r="N41" s="12">
        <f t="shared" si="1"/>
        <v>1.764</v>
      </c>
      <c r="O41" s="12">
        <f t="shared" si="2"/>
        <v>0</v>
      </c>
      <c r="P41" s="12">
        <f t="shared" si="3"/>
        <v>0.882</v>
      </c>
      <c r="Q41" s="12">
        <v>0.882</v>
      </c>
      <c r="R41" s="12">
        <v>0</v>
      </c>
      <c r="S41" s="12">
        <f t="shared" si="4"/>
        <v>0.882</v>
      </c>
      <c r="T41" s="12">
        <v>0.882</v>
      </c>
      <c r="U41" s="12">
        <v>0</v>
      </c>
      <c r="V41" s="20">
        <v>42736</v>
      </c>
      <c r="W41" s="18" t="s">
        <v>18</v>
      </c>
      <c r="X41" s="18" t="s">
        <v>300</v>
      </c>
    </row>
    <row r="42" spans="1:24" ht="15">
      <c r="A42" s="18" t="s">
        <v>126</v>
      </c>
      <c r="B42" s="18" t="s">
        <v>32</v>
      </c>
      <c r="C42" s="18" t="s">
        <v>20</v>
      </c>
      <c r="D42" s="19" t="s">
        <v>20</v>
      </c>
      <c r="E42" s="18" t="s">
        <v>127</v>
      </c>
      <c r="F42" s="18" t="s">
        <v>28</v>
      </c>
      <c r="G42" s="18" t="s">
        <v>29</v>
      </c>
      <c r="H42" s="19" t="s">
        <v>128</v>
      </c>
      <c r="I42" s="19">
        <v>14688118</v>
      </c>
      <c r="J42" s="18" t="s">
        <v>298</v>
      </c>
      <c r="K42" s="18" t="s">
        <v>21</v>
      </c>
      <c r="L42" s="18">
        <v>7</v>
      </c>
      <c r="M42" s="12">
        <f t="shared" si="0"/>
        <v>3.994</v>
      </c>
      <c r="N42" s="12">
        <f t="shared" si="1"/>
        <v>3.994</v>
      </c>
      <c r="O42" s="12">
        <f t="shared" si="2"/>
        <v>0</v>
      </c>
      <c r="P42" s="12">
        <f t="shared" si="3"/>
        <v>1.997</v>
      </c>
      <c r="Q42" s="12">
        <v>1.997</v>
      </c>
      <c r="R42" s="12">
        <v>0</v>
      </c>
      <c r="S42" s="12">
        <f t="shared" si="4"/>
        <v>1.997</v>
      </c>
      <c r="T42" s="12">
        <v>1.997</v>
      </c>
      <c r="U42" s="12">
        <v>0</v>
      </c>
      <c r="V42" s="20">
        <v>42736</v>
      </c>
      <c r="W42" s="18" t="s">
        <v>18</v>
      </c>
      <c r="X42" s="18" t="s">
        <v>300</v>
      </c>
    </row>
    <row r="43" spans="1:24" ht="15">
      <c r="A43" s="18" t="s">
        <v>129</v>
      </c>
      <c r="B43" s="18" t="s">
        <v>32</v>
      </c>
      <c r="C43" s="18" t="s">
        <v>20</v>
      </c>
      <c r="D43" s="19" t="s">
        <v>20</v>
      </c>
      <c r="E43" s="18" t="s">
        <v>130</v>
      </c>
      <c r="F43" s="18" t="s">
        <v>28</v>
      </c>
      <c r="G43" s="18" t="s">
        <v>29</v>
      </c>
      <c r="H43" s="19" t="s">
        <v>131</v>
      </c>
      <c r="I43" s="19">
        <v>14688281</v>
      </c>
      <c r="J43" s="18" t="s">
        <v>298</v>
      </c>
      <c r="K43" s="18" t="s">
        <v>21</v>
      </c>
      <c r="L43" s="18">
        <v>7</v>
      </c>
      <c r="M43" s="12">
        <f t="shared" si="0"/>
        <v>6.348</v>
      </c>
      <c r="N43" s="12">
        <f t="shared" si="1"/>
        <v>6.348</v>
      </c>
      <c r="O43" s="12">
        <f t="shared" si="2"/>
        <v>0</v>
      </c>
      <c r="P43" s="12">
        <f t="shared" si="3"/>
        <v>3.174</v>
      </c>
      <c r="Q43" s="12">
        <v>3.174</v>
      </c>
      <c r="R43" s="12">
        <v>0</v>
      </c>
      <c r="S43" s="12">
        <f t="shared" si="4"/>
        <v>3.174</v>
      </c>
      <c r="T43" s="12">
        <v>3.174</v>
      </c>
      <c r="U43" s="12">
        <v>0</v>
      </c>
      <c r="V43" s="20">
        <v>42736</v>
      </c>
      <c r="W43" s="18" t="s">
        <v>18</v>
      </c>
      <c r="X43" s="18" t="s">
        <v>300</v>
      </c>
    </row>
    <row r="44" spans="1:24" ht="15">
      <c r="A44" s="18" t="s">
        <v>132</v>
      </c>
      <c r="B44" s="18" t="s">
        <v>32</v>
      </c>
      <c r="C44" s="18" t="s">
        <v>20</v>
      </c>
      <c r="D44" s="19" t="s">
        <v>20</v>
      </c>
      <c r="E44" s="18" t="s">
        <v>133</v>
      </c>
      <c r="F44" s="18" t="s">
        <v>28</v>
      </c>
      <c r="G44" s="18" t="s">
        <v>29</v>
      </c>
      <c r="H44" s="19" t="s">
        <v>134</v>
      </c>
      <c r="I44" s="19">
        <v>14390596</v>
      </c>
      <c r="J44" s="18" t="s">
        <v>298</v>
      </c>
      <c r="K44" s="18" t="s">
        <v>21</v>
      </c>
      <c r="L44" s="18">
        <v>7</v>
      </c>
      <c r="M44" s="12">
        <f t="shared" si="0"/>
        <v>3.996</v>
      </c>
      <c r="N44" s="12">
        <f t="shared" si="1"/>
        <v>3.996</v>
      </c>
      <c r="O44" s="12">
        <f t="shared" si="2"/>
        <v>0</v>
      </c>
      <c r="P44" s="12">
        <f t="shared" si="3"/>
        <v>1.998</v>
      </c>
      <c r="Q44" s="12">
        <v>1.998</v>
      </c>
      <c r="R44" s="12">
        <v>0</v>
      </c>
      <c r="S44" s="12">
        <f t="shared" si="4"/>
        <v>1.998</v>
      </c>
      <c r="T44" s="12">
        <v>1.998</v>
      </c>
      <c r="U44" s="12">
        <v>0</v>
      </c>
      <c r="V44" s="20">
        <v>42736</v>
      </c>
      <c r="W44" s="18" t="s">
        <v>18</v>
      </c>
      <c r="X44" s="18" t="s">
        <v>300</v>
      </c>
    </row>
    <row r="45" spans="1:24" ht="15">
      <c r="A45" s="18" t="s">
        <v>135</v>
      </c>
      <c r="B45" s="18" t="s">
        <v>32</v>
      </c>
      <c r="C45" s="18" t="s">
        <v>20</v>
      </c>
      <c r="D45" s="19" t="s">
        <v>20</v>
      </c>
      <c r="E45" s="18" t="s">
        <v>136</v>
      </c>
      <c r="F45" s="18" t="s">
        <v>28</v>
      </c>
      <c r="G45" s="18" t="s">
        <v>29</v>
      </c>
      <c r="H45" s="19" t="s">
        <v>137</v>
      </c>
      <c r="I45" s="19">
        <v>29660265</v>
      </c>
      <c r="J45" s="18" t="s">
        <v>298</v>
      </c>
      <c r="K45" s="18" t="s">
        <v>21</v>
      </c>
      <c r="L45" s="18">
        <v>3</v>
      </c>
      <c r="M45" s="12">
        <f t="shared" si="0"/>
        <v>7.198</v>
      </c>
      <c r="N45" s="12">
        <f t="shared" si="1"/>
        <v>7.198</v>
      </c>
      <c r="O45" s="12">
        <f t="shared" si="2"/>
        <v>0</v>
      </c>
      <c r="P45" s="12">
        <f t="shared" si="3"/>
        <v>3.599</v>
      </c>
      <c r="Q45" s="12">
        <v>3.599</v>
      </c>
      <c r="R45" s="12">
        <v>0</v>
      </c>
      <c r="S45" s="12">
        <f t="shared" si="4"/>
        <v>3.599</v>
      </c>
      <c r="T45" s="12">
        <v>3.599</v>
      </c>
      <c r="U45" s="12">
        <v>0</v>
      </c>
      <c r="V45" s="20">
        <v>42736</v>
      </c>
      <c r="W45" s="18" t="s">
        <v>18</v>
      </c>
      <c r="X45" s="18" t="s">
        <v>300</v>
      </c>
    </row>
    <row r="46" spans="1:24" ht="15">
      <c r="A46" s="18" t="s">
        <v>138</v>
      </c>
      <c r="B46" s="18" t="s">
        <v>32</v>
      </c>
      <c r="C46" s="18" t="s">
        <v>20</v>
      </c>
      <c r="D46" s="19" t="s">
        <v>20</v>
      </c>
      <c r="E46" s="18" t="s">
        <v>139</v>
      </c>
      <c r="F46" s="18" t="s">
        <v>28</v>
      </c>
      <c r="G46" s="18" t="s">
        <v>29</v>
      </c>
      <c r="H46" s="19" t="s">
        <v>140</v>
      </c>
      <c r="I46" s="19">
        <v>30537609</v>
      </c>
      <c r="J46" s="18" t="s">
        <v>298</v>
      </c>
      <c r="K46" s="18" t="s">
        <v>21</v>
      </c>
      <c r="L46" s="18">
        <v>3</v>
      </c>
      <c r="M46" s="12">
        <f t="shared" si="0"/>
        <v>4.738</v>
      </c>
      <c r="N46" s="12">
        <f t="shared" si="1"/>
        <v>4.738</v>
      </c>
      <c r="O46" s="12">
        <f t="shared" si="2"/>
        <v>0</v>
      </c>
      <c r="P46" s="12">
        <f t="shared" si="3"/>
        <v>2.369</v>
      </c>
      <c r="Q46" s="12">
        <v>2.369</v>
      </c>
      <c r="R46" s="12">
        <v>0</v>
      </c>
      <c r="S46" s="12">
        <f t="shared" si="4"/>
        <v>2.369</v>
      </c>
      <c r="T46" s="12">
        <v>2.369</v>
      </c>
      <c r="U46" s="12">
        <v>0</v>
      </c>
      <c r="V46" s="20">
        <v>42736</v>
      </c>
      <c r="W46" s="18" t="s">
        <v>18</v>
      </c>
      <c r="X46" s="18" t="s">
        <v>300</v>
      </c>
    </row>
    <row r="47" spans="1:24" ht="15">
      <c r="A47" s="18" t="s">
        <v>141</v>
      </c>
      <c r="B47" s="18" t="s">
        <v>32</v>
      </c>
      <c r="C47" s="18" t="s">
        <v>20</v>
      </c>
      <c r="D47" s="19" t="s">
        <v>20</v>
      </c>
      <c r="E47" s="18" t="s">
        <v>142</v>
      </c>
      <c r="F47" s="18" t="s">
        <v>28</v>
      </c>
      <c r="G47" s="18" t="s">
        <v>29</v>
      </c>
      <c r="H47" s="19" t="s">
        <v>143</v>
      </c>
      <c r="I47" s="19">
        <v>14250322</v>
      </c>
      <c r="J47" s="18" t="s">
        <v>298</v>
      </c>
      <c r="K47" s="18" t="s">
        <v>21</v>
      </c>
      <c r="L47" s="18">
        <v>11</v>
      </c>
      <c r="M47" s="12">
        <f t="shared" si="0"/>
        <v>6.064</v>
      </c>
      <c r="N47" s="12">
        <f t="shared" si="1"/>
        <v>6.064</v>
      </c>
      <c r="O47" s="12">
        <f t="shared" si="2"/>
        <v>0</v>
      </c>
      <c r="P47" s="12">
        <f t="shared" si="3"/>
        <v>3.032</v>
      </c>
      <c r="Q47" s="12">
        <v>3.032</v>
      </c>
      <c r="R47" s="12">
        <v>0</v>
      </c>
      <c r="S47" s="12">
        <f t="shared" si="4"/>
        <v>3.032</v>
      </c>
      <c r="T47" s="12">
        <v>3.032</v>
      </c>
      <c r="U47" s="12">
        <v>0</v>
      </c>
      <c r="V47" s="20">
        <v>42736</v>
      </c>
      <c r="W47" s="18" t="s">
        <v>18</v>
      </c>
      <c r="X47" s="18" t="s">
        <v>300</v>
      </c>
    </row>
    <row r="48" spans="1:24" ht="15">
      <c r="A48" s="18" t="s">
        <v>144</v>
      </c>
      <c r="B48" s="18" t="s">
        <v>32</v>
      </c>
      <c r="C48" s="18" t="s">
        <v>145</v>
      </c>
      <c r="D48" s="19" t="s">
        <v>20</v>
      </c>
      <c r="E48" s="18" t="s">
        <v>29</v>
      </c>
      <c r="F48" s="18" t="s">
        <v>28</v>
      </c>
      <c r="G48" s="18" t="s">
        <v>29</v>
      </c>
      <c r="H48" s="19" t="s">
        <v>146</v>
      </c>
      <c r="I48" s="19">
        <v>29660207</v>
      </c>
      <c r="J48" s="18" t="s">
        <v>298</v>
      </c>
      <c r="K48" s="18" t="s">
        <v>21</v>
      </c>
      <c r="L48" s="18">
        <v>4</v>
      </c>
      <c r="M48" s="12">
        <f t="shared" si="0"/>
        <v>9.12</v>
      </c>
      <c r="N48" s="12">
        <f t="shared" si="1"/>
        <v>9.12</v>
      </c>
      <c r="O48" s="12">
        <f t="shared" si="2"/>
        <v>0</v>
      </c>
      <c r="P48" s="12">
        <f t="shared" si="3"/>
        <v>4.56</v>
      </c>
      <c r="Q48" s="12">
        <v>4.56</v>
      </c>
      <c r="R48" s="12">
        <v>0</v>
      </c>
      <c r="S48" s="12">
        <f t="shared" si="4"/>
        <v>4.56</v>
      </c>
      <c r="T48" s="12">
        <v>4.56</v>
      </c>
      <c r="U48" s="12">
        <v>0</v>
      </c>
      <c r="V48" s="20">
        <v>42736</v>
      </c>
      <c r="W48" s="18" t="s">
        <v>18</v>
      </c>
      <c r="X48" s="18" t="s">
        <v>300</v>
      </c>
    </row>
    <row r="49" spans="1:24" ht="15">
      <c r="A49" s="18" t="s">
        <v>147</v>
      </c>
      <c r="B49" s="18" t="s">
        <v>32</v>
      </c>
      <c r="C49" s="18" t="s">
        <v>20</v>
      </c>
      <c r="D49" s="19" t="s">
        <v>20</v>
      </c>
      <c r="E49" s="18" t="s">
        <v>148</v>
      </c>
      <c r="F49" s="18" t="s">
        <v>28</v>
      </c>
      <c r="G49" s="18" t="s">
        <v>29</v>
      </c>
      <c r="H49" s="19" t="s">
        <v>149</v>
      </c>
      <c r="I49" s="19">
        <v>13383069</v>
      </c>
      <c r="J49" s="18" t="s">
        <v>298</v>
      </c>
      <c r="K49" s="18" t="s">
        <v>21</v>
      </c>
      <c r="L49" s="18">
        <v>15</v>
      </c>
      <c r="M49" s="12">
        <f t="shared" si="0"/>
        <v>12.148</v>
      </c>
      <c r="N49" s="12">
        <f t="shared" si="1"/>
        <v>12.148</v>
      </c>
      <c r="O49" s="12">
        <f t="shared" si="2"/>
        <v>0</v>
      </c>
      <c r="P49" s="12">
        <f t="shared" si="3"/>
        <v>6.074</v>
      </c>
      <c r="Q49" s="12">
        <v>6.074</v>
      </c>
      <c r="R49" s="12">
        <v>0</v>
      </c>
      <c r="S49" s="12">
        <f t="shared" si="4"/>
        <v>6.074</v>
      </c>
      <c r="T49" s="12">
        <v>6.074</v>
      </c>
      <c r="U49" s="12">
        <v>0</v>
      </c>
      <c r="V49" s="20">
        <v>42736</v>
      </c>
      <c r="W49" s="18" t="s">
        <v>18</v>
      </c>
      <c r="X49" s="18" t="s">
        <v>300</v>
      </c>
    </row>
    <row r="50" spans="1:24" ht="15">
      <c r="A50" s="18" t="s">
        <v>150</v>
      </c>
      <c r="B50" s="18" t="s">
        <v>32</v>
      </c>
      <c r="C50" s="18" t="s">
        <v>20</v>
      </c>
      <c r="D50" s="19" t="s">
        <v>20</v>
      </c>
      <c r="E50" s="18" t="s">
        <v>151</v>
      </c>
      <c r="F50" s="18" t="s">
        <v>28</v>
      </c>
      <c r="G50" s="18" t="s">
        <v>29</v>
      </c>
      <c r="H50" s="19" t="s">
        <v>152</v>
      </c>
      <c r="I50" s="19">
        <v>10212214</v>
      </c>
      <c r="J50" s="18" t="s">
        <v>298</v>
      </c>
      <c r="K50" s="18" t="s">
        <v>21</v>
      </c>
      <c r="L50" s="18">
        <v>12</v>
      </c>
      <c r="M50" s="12">
        <f t="shared" si="0"/>
        <v>7.368</v>
      </c>
      <c r="N50" s="12">
        <f t="shared" si="1"/>
        <v>7.368</v>
      </c>
      <c r="O50" s="12">
        <f t="shared" si="2"/>
        <v>0</v>
      </c>
      <c r="P50" s="12">
        <f t="shared" si="3"/>
        <v>3.684</v>
      </c>
      <c r="Q50" s="12">
        <v>3.684</v>
      </c>
      <c r="R50" s="12">
        <v>0</v>
      </c>
      <c r="S50" s="12">
        <f t="shared" si="4"/>
        <v>3.684</v>
      </c>
      <c r="T50" s="12">
        <v>3.684</v>
      </c>
      <c r="U50" s="12">
        <v>0</v>
      </c>
      <c r="V50" s="20">
        <v>42736</v>
      </c>
      <c r="W50" s="18" t="s">
        <v>18</v>
      </c>
      <c r="X50" s="18" t="s">
        <v>300</v>
      </c>
    </row>
    <row r="51" spans="1:24" ht="15">
      <c r="A51" s="18" t="s">
        <v>153</v>
      </c>
      <c r="B51" s="18" t="s">
        <v>32</v>
      </c>
      <c r="C51" s="18" t="s">
        <v>20</v>
      </c>
      <c r="D51" s="19" t="s">
        <v>20</v>
      </c>
      <c r="E51" s="18" t="s">
        <v>154</v>
      </c>
      <c r="F51" s="18" t="s">
        <v>28</v>
      </c>
      <c r="G51" s="18" t="s">
        <v>29</v>
      </c>
      <c r="H51" s="19" t="s">
        <v>155</v>
      </c>
      <c r="I51" s="19">
        <v>29223648</v>
      </c>
      <c r="J51" s="18" t="s">
        <v>298</v>
      </c>
      <c r="K51" s="18" t="s">
        <v>21</v>
      </c>
      <c r="L51" s="18">
        <v>4</v>
      </c>
      <c r="M51" s="12">
        <f t="shared" si="0"/>
        <v>8.172</v>
      </c>
      <c r="N51" s="12">
        <f t="shared" si="1"/>
        <v>8.172</v>
      </c>
      <c r="O51" s="12">
        <f t="shared" si="2"/>
        <v>0</v>
      </c>
      <c r="P51" s="12">
        <f t="shared" si="3"/>
        <v>4.086</v>
      </c>
      <c r="Q51" s="12">
        <v>4.086</v>
      </c>
      <c r="R51" s="12">
        <v>0</v>
      </c>
      <c r="S51" s="12">
        <f t="shared" si="4"/>
        <v>4.086</v>
      </c>
      <c r="T51" s="12">
        <v>4.086</v>
      </c>
      <c r="U51" s="12">
        <v>0</v>
      </c>
      <c r="V51" s="20">
        <v>42736</v>
      </c>
      <c r="W51" s="18" t="s">
        <v>18</v>
      </c>
      <c r="X51" s="18" t="s">
        <v>300</v>
      </c>
    </row>
    <row r="52" spans="1:24" ht="15">
      <c r="A52" s="18" t="s">
        <v>156</v>
      </c>
      <c r="B52" s="18" t="s">
        <v>32</v>
      </c>
      <c r="C52" s="18" t="s">
        <v>20</v>
      </c>
      <c r="D52" s="19" t="s">
        <v>20</v>
      </c>
      <c r="E52" s="18" t="s">
        <v>157</v>
      </c>
      <c r="F52" s="18" t="s">
        <v>28</v>
      </c>
      <c r="G52" s="18" t="s">
        <v>29</v>
      </c>
      <c r="H52" s="19" t="s">
        <v>158</v>
      </c>
      <c r="I52" s="19">
        <v>30536370</v>
      </c>
      <c r="J52" s="18" t="s">
        <v>298</v>
      </c>
      <c r="K52" s="18" t="s">
        <v>21</v>
      </c>
      <c r="L52" s="18">
        <v>4</v>
      </c>
      <c r="M52" s="12">
        <f t="shared" si="0"/>
        <v>4.476</v>
      </c>
      <c r="N52" s="12">
        <f t="shared" si="1"/>
        <v>4.476</v>
      </c>
      <c r="O52" s="12">
        <f t="shared" si="2"/>
        <v>0</v>
      </c>
      <c r="P52" s="12">
        <f t="shared" si="3"/>
        <v>2.238</v>
      </c>
      <c r="Q52" s="12">
        <v>2.238</v>
      </c>
      <c r="R52" s="12">
        <v>0</v>
      </c>
      <c r="S52" s="12">
        <f t="shared" si="4"/>
        <v>2.238</v>
      </c>
      <c r="T52" s="12">
        <v>2.238</v>
      </c>
      <c r="U52" s="12">
        <v>0</v>
      </c>
      <c r="V52" s="20">
        <v>42736</v>
      </c>
      <c r="W52" s="18" t="s">
        <v>18</v>
      </c>
      <c r="X52" s="18" t="s">
        <v>300</v>
      </c>
    </row>
    <row r="53" spans="1:24" ht="15">
      <c r="A53" s="18" t="s">
        <v>159</v>
      </c>
      <c r="B53" s="18" t="s">
        <v>32</v>
      </c>
      <c r="C53" s="18" t="s">
        <v>20</v>
      </c>
      <c r="D53" s="19" t="s">
        <v>20</v>
      </c>
      <c r="E53" s="18" t="s">
        <v>160</v>
      </c>
      <c r="F53" s="18" t="s">
        <v>28</v>
      </c>
      <c r="G53" s="18" t="s">
        <v>29</v>
      </c>
      <c r="H53" s="19" t="s">
        <v>161</v>
      </c>
      <c r="I53" s="19">
        <v>9800755</v>
      </c>
      <c r="J53" s="18" t="s">
        <v>298</v>
      </c>
      <c r="K53" s="18" t="s">
        <v>21</v>
      </c>
      <c r="L53" s="18">
        <v>7</v>
      </c>
      <c r="M53" s="12">
        <f t="shared" si="0"/>
        <v>4.754</v>
      </c>
      <c r="N53" s="12">
        <f t="shared" si="1"/>
        <v>4.754</v>
      </c>
      <c r="O53" s="12">
        <f t="shared" si="2"/>
        <v>0</v>
      </c>
      <c r="P53" s="12">
        <f t="shared" si="3"/>
        <v>2.377</v>
      </c>
      <c r="Q53" s="12">
        <v>2.377</v>
      </c>
      <c r="R53" s="12">
        <v>0</v>
      </c>
      <c r="S53" s="12">
        <f t="shared" si="4"/>
        <v>2.377</v>
      </c>
      <c r="T53" s="12">
        <v>2.377</v>
      </c>
      <c r="U53" s="12">
        <v>0</v>
      </c>
      <c r="V53" s="20">
        <v>42736</v>
      </c>
      <c r="W53" s="18" t="s">
        <v>18</v>
      </c>
      <c r="X53" s="18" t="s">
        <v>300</v>
      </c>
    </row>
    <row r="54" spans="1:24" ht="15">
      <c r="A54" s="18" t="s">
        <v>162</v>
      </c>
      <c r="B54" s="18" t="s">
        <v>32</v>
      </c>
      <c r="C54" s="18" t="s">
        <v>20</v>
      </c>
      <c r="D54" s="19" t="s">
        <v>20</v>
      </c>
      <c r="E54" s="18" t="s">
        <v>163</v>
      </c>
      <c r="F54" s="18" t="s">
        <v>28</v>
      </c>
      <c r="G54" s="18" t="s">
        <v>29</v>
      </c>
      <c r="H54" s="19" t="s">
        <v>164</v>
      </c>
      <c r="I54" s="19">
        <v>14250798</v>
      </c>
      <c r="J54" s="18" t="s">
        <v>298</v>
      </c>
      <c r="K54" s="18" t="s">
        <v>21</v>
      </c>
      <c r="L54" s="18">
        <v>11</v>
      </c>
      <c r="M54" s="12">
        <f t="shared" si="0"/>
        <v>11.384</v>
      </c>
      <c r="N54" s="12">
        <f t="shared" si="1"/>
        <v>11.384</v>
      </c>
      <c r="O54" s="12">
        <f t="shared" si="2"/>
        <v>0</v>
      </c>
      <c r="P54" s="12">
        <f t="shared" si="3"/>
        <v>5.692</v>
      </c>
      <c r="Q54" s="12">
        <v>5.692</v>
      </c>
      <c r="R54" s="12">
        <v>0</v>
      </c>
      <c r="S54" s="12">
        <f t="shared" si="4"/>
        <v>5.692</v>
      </c>
      <c r="T54" s="12">
        <v>5.692</v>
      </c>
      <c r="U54" s="12">
        <v>0</v>
      </c>
      <c r="V54" s="20">
        <v>42736</v>
      </c>
      <c r="W54" s="18" t="s">
        <v>18</v>
      </c>
      <c r="X54" s="18" t="s">
        <v>300</v>
      </c>
    </row>
    <row r="55" spans="1:24" ht="15">
      <c r="A55" s="18" t="s">
        <v>165</v>
      </c>
      <c r="B55" s="18" t="s">
        <v>32</v>
      </c>
      <c r="C55" s="18" t="s">
        <v>20</v>
      </c>
      <c r="D55" s="19" t="s">
        <v>20</v>
      </c>
      <c r="E55" s="18" t="s">
        <v>166</v>
      </c>
      <c r="F55" s="18" t="s">
        <v>28</v>
      </c>
      <c r="G55" s="18" t="s">
        <v>29</v>
      </c>
      <c r="H55" s="19" t="s">
        <v>167</v>
      </c>
      <c r="I55" s="19">
        <v>9858869</v>
      </c>
      <c r="J55" s="18" t="s">
        <v>298</v>
      </c>
      <c r="K55" s="18" t="s">
        <v>21</v>
      </c>
      <c r="L55" s="18">
        <v>7</v>
      </c>
      <c r="M55" s="12">
        <f t="shared" si="0"/>
        <v>4.332</v>
      </c>
      <c r="N55" s="12">
        <f t="shared" si="1"/>
        <v>4.332</v>
      </c>
      <c r="O55" s="12">
        <f t="shared" si="2"/>
        <v>0</v>
      </c>
      <c r="P55" s="12">
        <f t="shared" si="3"/>
        <v>2.166</v>
      </c>
      <c r="Q55" s="12">
        <v>2.166</v>
      </c>
      <c r="R55" s="12">
        <v>0</v>
      </c>
      <c r="S55" s="12">
        <f t="shared" si="4"/>
        <v>2.166</v>
      </c>
      <c r="T55" s="12">
        <v>2.166</v>
      </c>
      <c r="U55" s="12">
        <v>0</v>
      </c>
      <c r="V55" s="20">
        <v>42736</v>
      </c>
      <c r="W55" s="18" t="s">
        <v>18</v>
      </c>
      <c r="X55" s="18" t="s">
        <v>300</v>
      </c>
    </row>
    <row r="56" spans="1:24" ht="15">
      <c r="A56" s="18" t="s">
        <v>168</v>
      </c>
      <c r="B56" s="18" t="s">
        <v>32</v>
      </c>
      <c r="C56" s="18" t="s">
        <v>20</v>
      </c>
      <c r="D56" s="19" t="s">
        <v>20</v>
      </c>
      <c r="E56" s="18" t="s">
        <v>169</v>
      </c>
      <c r="F56" s="18" t="s">
        <v>28</v>
      </c>
      <c r="G56" s="18" t="s">
        <v>29</v>
      </c>
      <c r="H56" s="19" t="s">
        <v>170</v>
      </c>
      <c r="I56" s="19">
        <v>14325177</v>
      </c>
      <c r="J56" s="18" t="s">
        <v>298</v>
      </c>
      <c r="K56" s="18" t="s">
        <v>21</v>
      </c>
      <c r="L56" s="18">
        <v>7</v>
      </c>
      <c r="M56" s="12">
        <f t="shared" si="0"/>
        <v>2.46</v>
      </c>
      <c r="N56" s="12">
        <f t="shared" si="1"/>
        <v>2.46</v>
      </c>
      <c r="O56" s="12">
        <f t="shared" si="2"/>
        <v>0</v>
      </c>
      <c r="P56" s="12">
        <f t="shared" si="3"/>
        <v>1.23</v>
      </c>
      <c r="Q56" s="12">
        <v>1.23</v>
      </c>
      <c r="R56" s="12">
        <v>0</v>
      </c>
      <c r="S56" s="12">
        <f t="shared" si="4"/>
        <v>1.23</v>
      </c>
      <c r="T56" s="12">
        <v>1.23</v>
      </c>
      <c r="U56" s="12">
        <v>0</v>
      </c>
      <c r="V56" s="20">
        <v>42736</v>
      </c>
      <c r="W56" s="18" t="s">
        <v>18</v>
      </c>
      <c r="X56" s="18" t="s">
        <v>300</v>
      </c>
    </row>
    <row r="57" spans="1:24" ht="15">
      <c r="A57" s="18" t="s">
        <v>171</v>
      </c>
      <c r="B57" s="18" t="s">
        <v>32</v>
      </c>
      <c r="C57" s="18" t="s">
        <v>20</v>
      </c>
      <c r="D57" s="19" t="s">
        <v>20</v>
      </c>
      <c r="E57" s="18" t="s">
        <v>172</v>
      </c>
      <c r="F57" s="18" t="s">
        <v>28</v>
      </c>
      <c r="G57" s="18" t="s">
        <v>29</v>
      </c>
      <c r="H57" s="19" t="s">
        <v>173</v>
      </c>
      <c r="I57" s="19">
        <v>10665504</v>
      </c>
      <c r="J57" s="18" t="s">
        <v>298</v>
      </c>
      <c r="K57" s="18" t="s">
        <v>21</v>
      </c>
      <c r="L57" s="18">
        <v>7</v>
      </c>
      <c r="M57" s="12">
        <f t="shared" si="0"/>
        <v>2.604</v>
      </c>
      <c r="N57" s="12">
        <f t="shared" si="1"/>
        <v>2.604</v>
      </c>
      <c r="O57" s="12">
        <f t="shared" si="2"/>
        <v>0</v>
      </c>
      <c r="P57" s="12">
        <f t="shared" si="3"/>
        <v>1.302</v>
      </c>
      <c r="Q57" s="12">
        <v>1.302</v>
      </c>
      <c r="R57" s="12">
        <v>0</v>
      </c>
      <c r="S57" s="12">
        <f t="shared" si="4"/>
        <v>1.302</v>
      </c>
      <c r="T57" s="12">
        <v>1.302</v>
      </c>
      <c r="U57" s="12">
        <v>0</v>
      </c>
      <c r="V57" s="20">
        <v>42736</v>
      </c>
      <c r="W57" s="18" t="s">
        <v>18</v>
      </c>
      <c r="X57" s="18" t="s">
        <v>300</v>
      </c>
    </row>
    <row r="58" spans="1:24" ht="15">
      <c r="A58" s="18" t="s">
        <v>174</v>
      </c>
      <c r="B58" s="18" t="s">
        <v>32</v>
      </c>
      <c r="C58" s="18" t="s">
        <v>20</v>
      </c>
      <c r="D58" s="19" t="s">
        <v>20</v>
      </c>
      <c r="E58" s="18" t="s">
        <v>64</v>
      </c>
      <c r="F58" s="18" t="s">
        <v>28</v>
      </c>
      <c r="G58" s="18" t="s">
        <v>29</v>
      </c>
      <c r="H58" s="19" t="s">
        <v>175</v>
      </c>
      <c r="I58" s="19">
        <v>14545898</v>
      </c>
      <c r="J58" s="18" t="s">
        <v>298</v>
      </c>
      <c r="K58" s="18" t="s">
        <v>21</v>
      </c>
      <c r="L58" s="18">
        <v>11</v>
      </c>
      <c r="M58" s="12">
        <f t="shared" si="0"/>
        <v>29.21</v>
      </c>
      <c r="N58" s="12">
        <f t="shared" si="1"/>
        <v>29.21</v>
      </c>
      <c r="O58" s="12">
        <f t="shared" si="2"/>
        <v>0</v>
      </c>
      <c r="P58" s="12">
        <f t="shared" si="3"/>
        <v>14.605</v>
      </c>
      <c r="Q58" s="12">
        <v>14.605</v>
      </c>
      <c r="R58" s="12">
        <v>0</v>
      </c>
      <c r="S58" s="12">
        <f t="shared" si="4"/>
        <v>14.605</v>
      </c>
      <c r="T58" s="12">
        <v>14.605</v>
      </c>
      <c r="U58" s="12">
        <v>0</v>
      </c>
      <c r="V58" s="20">
        <v>42736</v>
      </c>
      <c r="W58" s="18" t="s">
        <v>18</v>
      </c>
      <c r="X58" s="18" t="s">
        <v>300</v>
      </c>
    </row>
    <row r="59" spans="1:24" ht="15">
      <c r="A59" s="18" t="s">
        <v>176</v>
      </c>
      <c r="B59" s="18" t="s">
        <v>32</v>
      </c>
      <c r="C59" s="18" t="s">
        <v>20</v>
      </c>
      <c r="D59" s="19" t="s">
        <v>20</v>
      </c>
      <c r="E59" s="18" t="s">
        <v>177</v>
      </c>
      <c r="F59" s="18" t="s">
        <v>28</v>
      </c>
      <c r="G59" s="18" t="s">
        <v>29</v>
      </c>
      <c r="H59" s="19" t="s">
        <v>178</v>
      </c>
      <c r="I59" s="19">
        <v>14688308</v>
      </c>
      <c r="J59" s="18" t="s">
        <v>298</v>
      </c>
      <c r="K59" s="18" t="s">
        <v>21</v>
      </c>
      <c r="L59" s="18">
        <v>7</v>
      </c>
      <c r="M59" s="12">
        <f t="shared" si="0"/>
        <v>8.728</v>
      </c>
      <c r="N59" s="12">
        <f t="shared" si="1"/>
        <v>8.728</v>
      </c>
      <c r="O59" s="12">
        <f t="shared" si="2"/>
        <v>0</v>
      </c>
      <c r="P59" s="12">
        <f t="shared" si="3"/>
        <v>4.364</v>
      </c>
      <c r="Q59" s="12">
        <v>4.364</v>
      </c>
      <c r="R59" s="12">
        <v>0</v>
      </c>
      <c r="S59" s="12">
        <f t="shared" si="4"/>
        <v>4.364</v>
      </c>
      <c r="T59" s="12">
        <v>4.364</v>
      </c>
      <c r="U59" s="12">
        <v>0</v>
      </c>
      <c r="V59" s="20">
        <v>42736</v>
      </c>
      <c r="W59" s="18" t="s">
        <v>18</v>
      </c>
      <c r="X59" s="18" t="s">
        <v>300</v>
      </c>
    </row>
    <row r="60" spans="1:24" ht="15">
      <c r="A60" s="18" t="s">
        <v>179</v>
      </c>
      <c r="B60" s="18" t="s">
        <v>32</v>
      </c>
      <c r="C60" s="18" t="s">
        <v>20</v>
      </c>
      <c r="D60" s="19" t="s">
        <v>20</v>
      </c>
      <c r="E60" s="18" t="s">
        <v>180</v>
      </c>
      <c r="F60" s="18" t="s">
        <v>28</v>
      </c>
      <c r="G60" s="18" t="s">
        <v>29</v>
      </c>
      <c r="H60" s="19" t="s">
        <v>181</v>
      </c>
      <c r="I60" s="19">
        <v>14545883</v>
      </c>
      <c r="J60" s="18" t="s">
        <v>298</v>
      </c>
      <c r="K60" s="18" t="s">
        <v>21</v>
      </c>
      <c r="L60" s="18">
        <v>7</v>
      </c>
      <c r="M60" s="12">
        <f t="shared" si="0"/>
        <v>3.206</v>
      </c>
      <c r="N60" s="12">
        <f t="shared" si="1"/>
        <v>3.206</v>
      </c>
      <c r="O60" s="12">
        <f t="shared" si="2"/>
        <v>0</v>
      </c>
      <c r="P60" s="12">
        <f t="shared" si="3"/>
        <v>1.603</v>
      </c>
      <c r="Q60" s="12">
        <v>1.603</v>
      </c>
      <c r="R60" s="12">
        <v>0</v>
      </c>
      <c r="S60" s="12">
        <f t="shared" si="4"/>
        <v>1.603</v>
      </c>
      <c r="T60" s="12">
        <v>1.603</v>
      </c>
      <c r="U60" s="12">
        <v>0</v>
      </c>
      <c r="V60" s="20">
        <v>42736</v>
      </c>
      <c r="W60" s="18" t="s">
        <v>18</v>
      </c>
      <c r="X60" s="18" t="s">
        <v>300</v>
      </c>
    </row>
    <row r="61" spans="1:24" ht="15">
      <c r="A61" s="18" t="s">
        <v>182</v>
      </c>
      <c r="B61" s="18" t="s">
        <v>32</v>
      </c>
      <c r="C61" s="18" t="s">
        <v>20</v>
      </c>
      <c r="D61" s="19" t="s">
        <v>20</v>
      </c>
      <c r="E61" s="18" t="s">
        <v>183</v>
      </c>
      <c r="F61" s="18" t="s">
        <v>28</v>
      </c>
      <c r="G61" s="18" t="s">
        <v>29</v>
      </c>
      <c r="H61" s="19" t="s">
        <v>184</v>
      </c>
      <c r="I61" s="19">
        <v>7877856</v>
      </c>
      <c r="J61" s="18" t="s">
        <v>298</v>
      </c>
      <c r="K61" s="18" t="s">
        <v>21</v>
      </c>
      <c r="L61" s="18">
        <v>7</v>
      </c>
      <c r="M61" s="12">
        <f t="shared" si="0"/>
        <v>4.184</v>
      </c>
      <c r="N61" s="12">
        <f t="shared" si="1"/>
        <v>4.184</v>
      </c>
      <c r="O61" s="12">
        <f t="shared" si="2"/>
        <v>0</v>
      </c>
      <c r="P61" s="12">
        <f t="shared" si="3"/>
        <v>2.092</v>
      </c>
      <c r="Q61" s="12">
        <v>2.092</v>
      </c>
      <c r="R61" s="12">
        <v>0</v>
      </c>
      <c r="S61" s="12">
        <f t="shared" si="4"/>
        <v>2.092</v>
      </c>
      <c r="T61" s="12">
        <v>2.092</v>
      </c>
      <c r="U61" s="12">
        <v>0</v>
      </c>
      <c r="V61" s="20">
        <v>42736</v>
      </c>
      <c r="W61" s="18" t="s">
        <v>18</v>
      </c>
      <c r="X61" s="18" t="s">
        <v>300</v>
      </c>
    </row>
    <row r="62" spans="1:24" ht="15">
      <c r="A62" s="18" t="s">
        <v>185</v>
      </c>
      <c r="B62" s="18" t="s">
        <v>32</v>
      </c>
      <c r="C62" s="18" t="s">
        <v>20</v>
      </c>
      <c r="D62" s="19" t="s">
        <v>20</v>
      </c>
      <c r="E62" s="18" t="s">
        <v>186</v>
      </c>
      <c r="F62" s="18" t="s">
        <v>28</v>
      </c>
      <c r="G62" s="18" t="s">
        <v>29</v>
      </c>
      <c r="H62" s="19" t="s">
        <v>187</v>
      </c>
      <c r="I62" s="19">
        <v>14688254</v>
      </c>
      <c r="J62" s="18" t="s">
        <v>298</v>
      </c>
      <c r="K62" s="18" t="s">
        <v>21</v>
      </c>
      <c r="L62" s="18">
        <v>7</v>
      </c>
      <c r="M62" s="12">
        <f t="shared" si="0"/>
        <v>6.938</v>
      </c>
      <c r="N62" s="12">
        <f t="shared" si="1"/>
        <v>6.938</v>
      </c>
      <c r="O62" s="12">
        <f t="shared" si="2"/>
        <v>0</v>
      </c>
      <c r="P62" s="12">
        <f t="shared" si="3"/>
        <v>3.469</v>
      </c>
      <c r="Q62" s="12">
        <v>3.469</v>
      </c>
      <c r="R62" s="12">
        <v>0</v>
      </c>
      <c r="S62" s="12">
        <f t="shared" si="4"/>
        <v>3.469</v>
      </c>
      <c r="T62" s="12">
        <v>3.469</v>
      </c>
      <c r="U62" s="12">
        <v>0</v>
      </c>
      <c r="V62" s="20">
        <v>42736</v>
      </c>
      <c r="W62" s="18" t="s">
        <v>18</v>
      </c>
      <c r="X62" s="18" t="s">
        <v>300</v>
      </c>
    </row>
    <row r="63" spans="1:24" ht="15">
      <c r="A63" s="18" t="s">
        <v>188</v>
      </c>
      <c r="B63" s="18" t="s">
        <v>32</v>
      </c>
      <c r="C63" s="18" t="s">
        <v>20</v>
      </c>
      <c r="D63" s="19" t="s">
        <v>20</v>
      </c>
      <c r="E63" s="18" t="s">
        <v>189</v>
      </c>
      <c r="F63" s="18" t="s">
        <v>28</v>
      </c>
      <c r="G63" s="18" t="s">
        <v>29</v>
      </c>
      <c r="H63" s="19" t="s">
        <v>190</v>
      </c>
      <c r="I63" s="19">
        <v>26993848</v>
      </c>
      <c r="J63" s="18" t="s">
        <v>298</v>
      </c>
      <c r="K63" s="18" t="s">
        <v>21</v>
      </c>
      <c r="L63" s="18">
        <v>3</v>
      </c>
      <c r="M63" s="12">
        <f t="shared" si="0"/>
        <v>7.888</v>
      </c>
      <c r="N63" s="12">
        <f t="shared" si="1"/>
        <v>7.888</v>
      </c>
      <c r="O63" s="12">
        <f t="shared" si="2"/>
        <v>0</v>
      </c>
      <c r="P63" s="12">
        <f t="shared" si="3"/>
        <v>3.944</v>
      </c>
      <c r="Q63" s="12">
        <v>3.944</v>
      </c>
      <c r="R63" s="12">
        <v>0</v>
      </c>
      <c r="S63" s="12">
        <f t="shared" si="4"/>
        <v>3.944</v>
      </c>
      <c r="T63" s="12">
        <v>3.944</v>
      </c>
      <c r="U63" s="12">
        <v>0</v>
      </c>
      <c r="V63" s="20">
        <v>42736</v>
      </c>
      <c r="W63" s="18" t="s">
        <v>18</v>
      </c>
      <c r="X63" s="18" t="s">
        <v>300</v>
      </c>
    </row>
    <row r="64" spans="1:24" ht="15">
      <c r="A64" s="18" t="s">
        <v>191</v>
      </c>
      <c r="B64" s="18" t="s">
        <v>32</v>
      </c>
      <c r="C64" s="18" t="s">
        <v>20</v>
      </c>
      <c r="D64" s="19" t="s">
        <v>20</v>
      </c>
      <c r="E64" s="18" t="s">
        <v>192</v>
      </c>
      <c r="F64" s="18" t="s">
        <v>28</v>
      </c>
      <c r="G64" s="18" t="s">
        <v>29</v>
      </c>
      <c r="H64" s="19" t="s">
        <v>193</v>
      </c>
      <c r="I64" s="19">
        <v>15339841</v>
      </c>
      <c r="J64" s="18" t="s">
        <v>298</v>
      </c>
      <c r="K64" s="18" t="s">
        <v>21</v>
      </c>
      <c r="L64" s="18">
        <v>7</v>
      </c>
      <c r="M64" s="12">
        <f t="shared" si="0"/>
        <v>8.386</v>
      </c>
      <c r="N64" s="12">
        <f t="shared" si="1"/>
        <v>8.386</v>
      </c>
      <c r="O64" s="12">
        <f t="shared" si="2"/>
        <v>0</v>
      </c>
      <c r="P64" s="12">
        <f t="shared" si="3"/>
        <v>4.193</v>
      </c>
      <c r="Q64" s="12">
        <v>4.193</v>
      </c>
      <c r="R64" s="12">
        <v>0</v>
      </c>
      <c r="S64" s="12">
        <f t="shared" si="4"/>
        <v>4.193</v>
      </c>
      <c r="T64" s="12">
        <v>4.193</v>
      </c>
      <c r="U64" s="12">
        <v>0</v>
      </c>
      <c r="V64" s="20">
        <v>42736</v>
      </c>
      <c r="W64" s="18" t="s">
        <v>18</v>
      </c>
      <c r="X64" s="18" t="s">
        <v>300</v>
      </c>
    </row>
    <row r="65" spans="1:24" ht="15">
      <c r="A65" s="18" t="s">
        <v>194</v>
      </c>
      <c r="B65" s="18" t="s">
        <v>32</v>
      </c>
      <c r="C65" s="18" t="s">
        <v>20</v>
      </c>
      <c r="D65" s="19" t="s">
        <v>20</v>
      </c>
      <c r="E65" s="18" t="s">
        <v>195</v>
      </c>
      <c r="F65" s="18" t="s">
        <v>28</v>
      </c>
      <c r="G65" s="18" t="s">
        <v>29</v>
      </c>
      <c r="H65" s="19" t="s">
        <v>196</v>
      </c>
      <c r="I65" s="19">
        <v>7642995</v>
      </c>
      <c r="J65" s="18" t="s">
        <v>298</v>
      </c>
      <c r="K65" s="18" t="s">
        <v>21</v>
      </c>
      <c r="L65" s="18">
        <v>12</v>
      </c>
      <c r="M65" s="12">
        <f t="shared" si="0"/>
        <v>9.542</v>
      </c>
      <c r="N65" s="12">
        <f t="shared" si="1"/>
        <v>9.542</v>
      </c>
      <c r="O65" s="12">
        <f t="shared" si="2"/>
        <v>0</v>
      </c>
      <c r="P65" s="12">
        <f t="shared" si="3"/>
        <v>4.771</v>
      </c>
      <c r="Q65" s="12">
        <v>4.771</v>
      </c>
      <c r="R65" s="12">
        <v>0</v>
      </c>
      <c r="S65" s="12">
        <f t="shared" si="4"/>
        <v>4.771</v>
      </c>
      <c r="T65" s="12">
        <v>4.771</v>
      </c>
      <c r="U65" s="12">
        <v>0</v>
      </c>
      <c r="V65" s="20">
        <v>42736</v>
      </c>
      <c r="W65" s="18" t="s">
        <v>18</v>
      </c>
      <c r="X65" s="18" t="s">
        <v>300</v>
      </c>
    </row>
    <row r="66" spans="1:24" ht="15">
      <c r="A66" s="18" t="s">
        <v>197</v>
      </c>
      <c r="B66" s="18" t="s">
        <v>32</v>
      </c>
      <c r="C66" s="18" t="s">
        <v>20</v>
      </c>
      <c r="D66" s="19" t="s">
        <v>20</v>
      </c>
      <c r="E66" s="18" t="s">
        <v>198</v>
      </c>
      <c r="F66" s="18" t="s">
        <v>28</v>
      </c>
      <c r="G66" s="18" t="s">
        <v>29</v>
      </c>
      <c r="H66" s="19" t="s">
        <v>199</v>
      </c>
      <c r="I66" s="19">
        <v>14688107</v>
      </c>
      <c r="J66" s="18" t="s">
        <v>298</v>
      </c>
      <c r="K66" s="18" t="s">
        <v>21</v>
      </c>
      <c r="L66" s="18">
        <v>7</v>
      </c>
      <c r="M66" s="12">
        <f t="shared" si="0"/>
        <v>8.828</v>
      </c>
      <c r="N66" s="12">
        <f t="shared" si="1"/>
        <v>8.828</v>
      </c>
      <c r="O66" s="12">
        <f t="shared" si="2"/>
        <v>0</v>
      </c>
      <c r="P66" s="12">
        <f t="shared" si="3"/>
        <v>4.414</v>
      </c>
      <c r="Q66" s="12">
        <v>4.414</v>
      </c>
      <c r="R66" s="12">
        <v>0</v>
      </c>
      <c r="S66" s="12">
        <f t="shared" si="4"/>
        <v>4.414</v>
      </c>
      <c r="T66" s="12">
        <v>4.414</v>
      </c>
      <c r="U66" s="12">
        <v>0</v>
      </c>
      <c r="V66" s="20">
        <v>42736</v>
      </c>
      <c r="W66" s="18" t="s">
        <v>18</v>
      </c>
      <c r="X66" s="18" t="s">
        <v>300</v>
      </c>
    </row>
    <row r="67" spans="1:24" ht="15">
      <c r="A67" s="18" t="s">
        <v>200</v>
      </c>
      <c r="B67" s="18" t="s">
        <v>32</v>
      </c>
      <c r="C67" s="18" t="s">
        <v>20</v>
      </c>
      <c r="D67" s="19" t="s">
        <v>20</v>
      </c>
      <c r="E67" s="18" t="s">
        <v>201</v>
      </c>
      <c r="F67" s="18" t="s">
        <v>28</v>
      </c>
      <c r="G67" s="18" t="s">
        <v>29</v>
      </c>
      <c r="H67" s="19" t="s">
        <v>202</v>
      </c>
      <c r="I67" s="19">
        <v>31989425</v>
      </c>
      <c r="J67" s="18" t="s">
        <v>298</v>
      </c>
      <c r="K67" s="18" t="s">
        <v>21</v>
      </c>
      <c r="L67" s="18">
        <v>4</v>
      </c>
      <c r="M67" s="12">
        <f t="shared" si="0"/>
        <v>1.812</v>
      </c>
      <c r="N67" s="12">
        <f t="shared" si="1"/>
        <v>1.812</v>
      </c>
      <c r="O67" s="12">
        <f t="shared" si="2"/>
        <v>0</v>
      </c>
      <c r="P67" s="12">
        <f t="shared" si="3"/>
        <v>0.906</v>
      </c>
      <c r="Q67" s="12">
        <v>0.906</v>
      </c>
      <c r="R67" s="12">
        <v>0</v>
      </c>
      <c r="S67" s="12">
        <f t="shared" si="4"/>
        <v>0.906</v>
      </c>
      <c r="T67" s="12">
        <v>0.906</v>
      </c>
      <c r="U67" s="12">
        <v>0</v>
      </c>
      <c r="V67" s="20">
        <v>42736</v>
      </c>
      <c r="W67" s="18" t="s">
        <v>18</v>
      </c>
      <c r="X67" s="18" t="s">
        <v>300</v>
      </c>
    </row>
    <row r="68" spans="1:24" ht="15">
      <c r="A68" s="18" t="s">
        <v>203</v>
      </c>
      <c r="B68" s="18" t="s">
        <v>32</v>
      </c>
      <c r="C68" s="18" t="s">
        <v>20</v>
      </c>
      <c r="D68" s="19" t="s">
        <v>20</v>
      </c>
      <c r="E68" s="18" t="s">
        <v>204</v>
      </c>
      <c r="F68" s="18" t="s">
        <v>28</v>
      </c>
      <c r="G68" s="18" t="s">
        <v>29</v>
      </c>
      <c r="H68" s="19" t="s">
        <v>205</v>
      </c>
      <c r="I68" s="19">
        <v>13997109</v>
      </c>
      <c r="J68" s="18" t="s">
        <v>298</v>
      </c>
      <c r="K68" s="18" t="s">
        <v>21</v>
      </c>
      <c r="L68" s="18">
        <v>7</v>
      </c>
      <c r="M68" s="12">
        <f t="shared" si="0"/>
        <v>7.332</v>
      </c>
      <c r="N68" s="12">
        <f t="shared" si="1"/>
        <v>7.332</v>
      </c>
      <c r="O68" s="12">
        <f t="shared" si="2"/>
        <v>0</v>
      </c>
      <c r="P68" s="12">
        <f t="shared" si="3"/>
        <v>3.666</v>
      </c>
      <c r="Q68" s="12">
        <v>3.666</v>
      </c>
      <c r="R68" s="12">
        <v>0</v>
      </c>
      <c r="S68" s="12">
        <f t="shared" si="4"/>
        <v>3.666</v>
      </c>
      <c r="T68" s="12">
        <v>3.666</v>
      </c>
      <c r="U68" s="12">
        <v>0</v>
      </c>
      <c r="V68" s="20">
        <v>42736</v>
      </c>
      <c r="W68" s="18" t="s">
        <v>18</v>
      </c>
      <c r="X68" s="18" t="s">
        <v>300</v>
      </c>
    </row>
    <row r="69" spans="1:24" ht="15">
      <c r="A69" s="18" t="s">
        <v>206</v>
      </c>
      <c r="B69" s="18" t="s">
        <v>32</v>
      </c>
      <c r="C69" s="18" t="s">
        <v>20</v>
      </c>
      <c r="D69" s="19" t="s">
        <v>20</v>
      </c>
      <c r="E69" s="18" t="s">
        <v>207</v>
      </c>
      <c r="F69" s="18" t="s">
        <v>28</v>
      </c>
      <c r="G69" s="18" t="s">
        <v>29</v>
      </c>
      <c r="H69" s="19" t="s">
        <v>208</v>
      </c>
      <c r="I69" s="19">
        <v>15318614</v>
      </c>
      <c r="J69" s="18" t="s">
        <v>298</v>
      </c>
      <c r="K69" s="18" t="s">
        <v>21</v>
      </c>
      <c r="L69" s="18">
        <v>7</v>
      </c>
      <c r="M69" s="12">
        <f t="shared" si="0"/>
        <v>7.89</v>
      </c>
      <c r="N69" s="12">
        <f t="shared" si="1"/>
        <v>7.89</v>
      </c>
      <c r="O69" s="12">
        <f t="shared" si="2"/>
        <v>0</v>
      </c>
      <c r="P69" s="12">
        <f t="shared" si="3"/>
        <v>3.945</v>
      </c>
      <c r="Q69" s="12">
        <v>3.945</v>
      </c>
      <c r="R69" s="12">
        <v>0</v>
      </c>
      <c r="S69" s="12">
        <f t="shared" si="4"/>
        <v>3.945</v>
      </c>
      <c r="T69" s="12">
        <v>3.945</v>
      </c>
      <c r="U69" s="12">
        <v>0</v>
      </c>
      <c r="V69" s="20">
        <v>42736</v>
      </c>
      <c r="W69" s="18" t="s">
        <v>18</v>
      </c>
      <c r="X69" s="18" t="s">
        <v>300</v>
      </c>
    </row>
    <row r="70" spans="1:24" ht="15">
      <c r="A70" s="18" t="s">
        <v>209</v>
      </c>
      <c r="B70" s="18" t="s">
        <v>32</v>
      </c>
      <c r="C70" s="18" t="s">
        <v>20</v>
      </c>
      <c r="D70" s="19" t="s">
        <v>20</v>
      </c>
      <c r="E70" s="18" t="s">
        <v>210</v>
      </c>
      <c r="F70" s="18" t="s">
        <v>28</v>
      </c>
      <c r="G70" s="18" t="s">
        <v>29</v>
      </c>
      <c r="H70" s="19" t="s">
        <v>211</v>
      </c>
      <c r="I70" s="19">
        <v>30939290</v>
      </c>
      <c r="J70" s="18" t="s">
        <v>298</v>
      </c>
      <c r="K70" s="18" t="s">
        <v>21</v>
      </c>
      <c r="L70" s="18">
        <v>3</v>
      </c>
      <c r="M70" s="12">
        <f t="shared" si="0"/>
        <v>2.258</v>
      </c>
      <c r="N70" s="12">
        <f t="shared" si="1"/>
        <v>2.258</v>
      </c>
      <c r="O70" s="12">
        <f t="shared" si="2"/>
        <v>0</v>
      </c>
      <c r="P70" s="12">
        <f t="shared" si="3"/>
        <v>1.129</v>
      </c>
      <c r="Q70" s="12">
        <v>1.129</v>
      </c>
      <c r="R70" s="12">
        <v>0</v>
      </c>
      <c r="S70" s="12">
        <f t="shared" si="4"/>
        <v>1.129</v>
      </c>
      <c r="T70" s="12">
        <v>1.129</v>
      </c>
      <c r="U70" s="12">
        <v>0</v>
      </c>
      <c r="V70" s="20">
        <v>42736</v>
      </c>
      <c r="W70" s="18" t="s">
        <v>18</v>
      </c>
      <c r="X70" s="18" t="s">
        <v>300</v>
      </c>
    </row>
    <row r="71" spans="1:24" ht="15">
      <c r="A71" s="18" t="s">
        <v>212</v>
      </c>
      <c r="B71" s="18" t="s">
        <v>32</v>
      </c>
      <c r="C71" s="18" t="s">
        <v>20</v>
      </c>
      <c r="D71" s="19" t="s">
        <v>20</v>
      </c>
      <c r="E71" s="18" t="s">
        <v>213</v>
      </c>
      <c r="F71" s="18" t="s">
        <v>28</v>
      </c>
      <c r="G71" s="18" t="s">
        <v>29</v>
      </c>
      <c r="H71" s="19" t="s">
        <v>214</v>
      </c>
      <c r="I71" s="19">
        <v>15231908</v>
      </c>
      <c r="J71" s="18" t="s">
        <v>298</v>
      </c>
      <c r="K71" s="18" t="s">
        <v>21</v>
      </c>
      <c r="L71" s="18">
        <v>7</v>
      </c>
      <c r="M71" s="12">
        <f t="shared" si="0"/>
        <v>4.392</v>
      </c>
      <c r="N71" s="12">
        <f t="shared" si="1"/>
        <v>4.392</v>
      </c>
      <c r="O71" s="12">
        <f t="shared" si="2"/>
        <v>0</v>
      </c>
      <c r="P71" s="12">
        <f t="shared" si="3"/>
        <v>2.196</v>
      </c>
      <c r="Q71" s="12">
        <v>2.196</v>
      </c>
      <c r="R71" s="12">
        <v>0</v>
      </c>
      <c r="S71" s="12">
        <f t="shared" si="4"/>
        <v>2.196</v>
      </c>
      <c r="T71" s="12">
        <v>2.196</v>
      </c>
      <c r="U71" s="12">
        <v>0</v>
      </c>
      <c r="V71" s="20">
        <v>42736</v>
      </c>
      <c r="W71" s="18" t="s">
        <v>18</v>
      </c>
      <c r="X71" s="18" t="s">
        <v>300</v>
      </c>
    </row>
    <row r="72" spans="1:24" ht="15">
      <c r="A72" s="18" t="s">
        <v>215</v>
      </c>
      <c r="B72" s="18" t="s">
        <v>32</v>
      </c>
      <c r="C72" s="18" t="s">
        <v>20</v>
      </c>
      <c r="D72" s="19" t="s">
        <v>20</v>
      </c>
      <c r="E72" s="18" t="s">
        <v>216</v>
      </c>
      <c r="F72" s="18" t="s">
        <v>28</v>
      </c>
      <c r="G72" s="18" t="s">
        <v>29</v>
      </c>
      <c r="H72" s="19" t="s">
        <v>217</v>
      </c>
      <c r="I72" s="19">
        <v>13874913</v>
      </c>
      <c r="J72" s="18" t="s">
        <v>298</v>
      </c>
      <c r="K72" s="18" t="s">
        <v>21</v>
      </c>
      <c r="L72" s="18">
        <v>4</v>
      </c>
      <c r="M72" s="12">
        <f t="shared" si="0"/>
        <v>8.968</v>
      </c>
      <c r="N72" s="12">
        <f t="shared" si="1"/>
        <v>8.968</v>
      </c>
      <c r="O72" s="12">
        <f t="shared" si="2"/>
        <v>0</v>
      </c>
      <c r="P72" s="12">
        <f t="shared" si="3"/>
        <v>4.484</v>
      </c>
      <c r="Q72" s="12">
        <v>4.484</v>
      </c>
      <c r="R72" s="12">
        <v>0</v>
      </c>
      <c r="S72" s="12">
        <f t="shared" si="4"/>
        <v>4.484</v>
      </c>
      <c r="T72" s="12">
        <v>4.484</v>
      </c>
      <c r="U72" s="12">
        <v>0</v>
      </c>
      <c r="V72" s="20">
        <v>42736</v>
      </c>
      <c r="W72" s="18" t="s">
        <v>18</v>
      </c>
      <c r="X72" s="18" t="s">
        <v>300</v>
      </c>
    </row>
    <row r="73" spans="1:24" ht="15">
      <c r="A73" s="18" t="s">
        <v>218</v>
      </c>
      <c r="B73" s="18" t="s">
        <v>32</v>
      </c>
      <c r="C73" s="18" t="s">
        <v>20</v>
      </c>
      <c r="D73" s="19" t="s">
        <v>20</v>
      </c>
      <c r="E73" s="18" t="s">
        <v>219</v>
      </c>
      <c r="F73" s="18" t="s">
        <v>28</v>
      </c>
      <c r="G73" s="18" t="s">
        <v>29</v>
      </c>
      <c r="H73" s="19" t="s">
        <v>220</v>
      </c>
      <c r="I73" s="19">
        <v>11507296</v>
      </c>
      <c r="J73" s="18" t="s">
        <v>298</v>
      </c>
      <c r="K73" s="18" t="s">
        <v>21</v>
      </c>
      <c r="L73" s="18">
        <v>7</v>
      </c>
      <c r="M73" s="12">
        <f t="shared" si="0"/>
        <v>7.308</v>
      </c>
      <c r="N73" s="12">
        <f t="shared" si="1"/>
        <v>7.308</v>
      </c>
      <c r="O73" s="12">
        <f t="shared" si="2"/>
        <v>0</v>
      </c>
      <c r="P73" s="12">
        <f t="shared" si="3"/>
        <v>3.654</v>
      </c>
      <c r="Q73" s="12">
        <v>3.654</v>
      </c>
      <c r="R73" s="12">
        <v>0</v>
      </c>
      <c r="S73" s="12">
        <f t="shared" si="4"/>
        <v>3.654</v>
      </c>
      <c r="T73" s="12">
        <v>3.654</v>
      </c>
      <c r="U73" s="12">
        <v>0</v>
      </c>
      <c r="V73" s="20">
        <v>42736</v>
      </c>
      <c r="W73" s="18" t="s">
        <v>18</v>
      </c>
      <c r="X73" s="18" t="s">
        <v>300</v>
      </c>
    </row>
    <row r="74" spans="1:24" ht="15">
      <c r="A74" s="18" t="s">
        <v>221</v>
      </c>
      <c r="B74" s="18" t="s">
        <v>32</v>
      </c>
      <c r="C74" s="18" t="s">
        <v>20</v>
      </c>
      <c r="D74" s="19" t="s">
        <v>20</v>
      </c>
      <c r="E74" s="18" t="s">
        <v>222</v>
      </c>
      <c r="F74" s="18" t="s">
        <v>28</v>
      </c>
      <c r="G74" s="18" t="s">
        <v>29</v>
      </c>
      <c r="H74" s="19" t="s">
        <v>223</v>
      </c>
      <c r="I74" s="19">
        <v>26469823</v>
      </c>
      <c r="J74" s="18" t="s">
        <v>298</v>
      </c>
      <c r="K74" s="18" t="s">
        <v>21</v>
      </c>
      <c r="L74" s="18">
        <v>5</v>
      </c>
      <c r="M74" s="12">
        <f t="shared" si="0"/>
        <v>2.774</v>
      </c>
      <c r="N74" s="12">
        <f t="shared" si="1"/>
        <v>2.774</v>
      </c>
      <c r="O74" s="12">
        <f t="shared" si="2"/>
        <v>0</v>
      </c>
      <c r="P74" s="12">
        <f t="shared" si="3"/>
        <v>1.387</v>
      </c>
      <c r="Q74" s="12">
        <v>1.387</v>
      </c>
      <c r="R74" s="12">
        <v>0</v>
      </c>
      <c r="S74" s="12">
        <f t="shared" si="4"/>
        <v>1.387</v>
      </c>
      <c r="T74" s="12">
        <v>1.387</v>
      </c>
      <c r="U74" s="12">
        <v>0</v>
      </c>
      <c r="V74" s="20">
        <v>42736</v>
      </c>
      <c r="W74" s="18" t="s">
        <v>18</v>
      </c>
      <c r="X74" s="18" t="s">
        <v>300</v>
      </c>
    </row>
    <row r="75" spans="1:24" ht="15">
      <c r="A75" s="18" t="s">
        <v>224</v>
      </c>
      <c r="B75" s="18" t="s">
        <v>32</v>
      </c>
      <c r="C75" s="18" t="s">
        <v>225</v>
      </c>
      <c r="D75" s="19" t="s">
        <v>20</v>
      </c>
      <c r="E75" s="18" t="s">
        <v>29</v>
      </c>
      <c r="F75" s="18" t="s">
        <v>28</v>
      </c>
      <c r="G75" s="18" t="s">
        <v>29</v>
      </c>
      <c r="H75" s="19" t="s">
        <v>226</v>
      </c>
      <c r="I75" s="19">
        <v>30939130</v>
      </c>
      <c r="J75" s="18" t="s">
        <v>298</v>
      </c>
      <c r="K75" s="18" t="s">
        <v>21</v>
      </c>
      <c r="L75" s="18">
        <v>7</v>
      </c>
      <c r="M75" s="12">
        <f aca="true" t="shared" si="5" ref="M75:M95">N75+O75</f>
        <v>3.3</v>
      </c>
      <c r="N75" s="12">
        <f aca="true" t="shared" si="6" ref="N75:N95">Q75+T75</f>
        <v>3.3</v>
      </c>
      <c r="O75" s="12">
        <f aca="true" t="shared" si="7" ref="O75:O95">R75+U75</f>
        <v>0</v>
      </c>
      <c r="P75" s="12">
        <f aca="true" t="shared" si="8" ref="P75:P95">Q75+R75</f>
        <v>1.65</v>
      </c>
      <c r="Q75" s="12">
        <v>1.65</v>
      </c>
      <c r="R75" s="12">
        <v>0</v>
      </c>
      <c r="S75" s="12">
        <f aca="true" t="shared" si="9" ref="S75:S95">T75+U75</f>
        <v>1.65</v>
      </c>
      <c r="T75" s="12">
        <v>1.65</v>
      </c>
      <c r="U75" s="12">
        <v>0</v>
      </c>
      <c r="V75" s="20">
        <v>42736</v>
      </c>
      <c r="W75" s="18" t="s">
        <v>18</v>
      </c>
      <c r="X75" s="18" t="s">
        <v>300</v>
      </c>
    </row>
    <row r="76" spans="1:24" ht="15">
      <c r="A76" s="18" t="s">
        <v>227</v>
      </c>
      <c r="B76" s="18" t="s">
        <v>32</v>
      </c>
      <c r="C76" s="18" t="s">
        <v>20</v>
      </c>
      <c r="D76" s="19" t="s">
        <v>20</v>
      </c>
      <c r="E76" s="18" t="s">
        <v>228</v>
      </c>
      <c r="F76" s="18" t="s">
        <v>28</v>
      </c>
      <c r="G76" s="18" t="s">
        <v>29</v>
      </c>
      <c r="H76" s="19" t="s">
        <v>229</v>
      </c>
      <c r="I76" s="19">
        <v>11437629</v>
      </c>
      <c r="J76" s="18" t="s">
        <v>298</v>
      </c>
      <c r="K76" s="18" t="s">
        <v>21</v>
      </c>
      <c r="L76" s="18">
        <v>7</v>
      </c>
      <c r="M76" s="12">
        <f t="shared" si="5"/>
        <v>12.384</v>
      </c>
      <c r="N76" s="12">
        <f t="shared" si="6"/>
        <v>12.384</v>
      </c>
      <c r="O76" s="12">
        <f t="shared" si="7"/>
        <v>0</v>
      </c>
      <c r="P76" s="12">
        <f t="shared" si="8"/>
        <v>6.192</v>
      </c>
      <c r="Q76" s="12">
        <v>6.192</v>
      </c>
      <c r="R76" s="12">
        <v>0</v>
      </c>
      <c r="S76" s="12">
        <f t="shared" si="9"/>
        <v>6.192</v>
      </c>
      <c r="T76" s="12">
        <v>6.192</v>
      </c>
      <c r="U76" s="12">
        <v>0</v>
      </c>
      <c r="V76" s="20">
        <v>42736</v>
      </c>
      <c r="W76" s="18" t="s">
        <v>18</v>
      </c>
      <c r="X76" s="18" t="s">
        <v>300</v>
      </c>
    </row>
    <row r="77" spans="1:24" ht="15">
      <c r="A77" s="18" t="s">
        <v>230</v>
      </c>
      <c r="B77" s="18" t="s">
        <v>32</v>
      </c>
      <c r="C77" s="18" t="s">
        <v>20</v>
      </c>
      <c r="D77" s="19" t="s">
        <v>20</v>
      </c>
      <c r="E77" s="18" t="s">
        <v>231</v>
      </c>
      <c r="F77" s="18" t="s">
        <v>28</v>
      </c>
      <c r="G77" s="18" t="s">
        <v>29</v>
      </c>
      <c r="H77" s="19" t="s">
        <v>232</v>
      </c>
      <c r="I77" s="19">
        <v>11524100</v>
      </c>
      <c r="J77" s="18" t="s">
        <v>298</v>
      </c>
      <c r="K77" s="18" t="s">
        <v>21</v>
      </c>
      <c r="L77" s="18">
        <v>7</v>
      </c>
      <c r="M77" s="12">
        <f t="shared" si="5"/>
        <v>12.184</v>
      </c>
      <c r="N77" s="12">
        <f t="shared" si="6"/>
        <v>12.184</v>
      </c>
      <c r="O77" s="12">
        <f t="shared" si="7"/>
        <v>0</v>
      </c>
      <c r="P77" s="12">
        <f t="shared" si="8"/>
        <v>6.092</v>
      </c>
      <c r="Q77" s="12">
        <v>6.092</v>
      </c>
      <c r="R77" s="12">
        <v>0</v>
      </c>
      <c r="S77" s="12">
        <f t="shared" si="9"/>
        <v>6.092</v>
      </c>
      <c r="T77" s="12">
        <v>6.092</v>
      </c>
      <c r="U77" s="12">
        <v>0</v>
      </c>
      <c r="V77" s="20">
        <v>42736</v>
      </c>
      <c r="W77" s="18" t="s">
        <v>18</v>
      </c>
      <c r="X77" s="18" t="s">
        <v>300</v>
      </c>
    </row>
    <row r="78" spans="1:24" ht="15">
      <c r="A78" s="18" t="s">
        <v>233</v>
      </c>
      <c r="B78" s="18" t="s">
        <v>32</v>
      </c>
      <c r="C78" s="18" t="s">
        <v>20</v>
      </c>
      <c r="D78" s="19" t="s">
        <v>20</v>
      </c>
      <c r="E78" s="18" t="s">
        <v>234</v>
      </c>
      <c r="F78" s="18" t="s">
        <v>28</v>
      </c>
      <c r="G78" s="18" t="s">
        <v>34</v>
      </c>
      <c r="H78" s="19" t="s">
        <v>235</v>
      </c>
      <c r="I78" s="19">
        <v>10017234</v>
      </c>
      <c r="J78" s="18" t="s">
        <v>298</v>
      </c>
      <c r="K78" s="18" t="s">
        <v>21</v>
      </c>
      <c r="L78" s="18">
        <v>7</v>
      </c>
      <c r="M78" s="12">
        <f t="shared" si="5"/>
        <v>9.114</v>
      </c>
      <c r="N78" s="12">
        <f t="shared" si="6"/>
        <v>9.114</v>
      </c>
      <c r="O78" s="12">
        <f t="shared" si="7"/>
        <v>0</v>
      </c>
      <c r="P78" s="12">
        <f t="shared" si="8"/>
        <v>4.557</v>
      </c>
      <c r="Q78" s="12">
        <v>4.557</v>
      </c>
      <c r="R78" s="12">
        <v>0</v>
      </c>
      <c r="S78" s="12">
        <f t="shared" si="9"/>
        <v>4.557</v>
      </c>
      <c r="T78" s="12">
        <v>4.557</v>
      </c>
      <c r="U78" s="12">
        <v>0</v>
      </c>
      <c r="V78" s="20">
        <v>42736</v>
      </c>
      <c r="W78" s="18" t="s">
        <v>18</v>
      </c>
      <c r="X78" s="18" t="s">
        <v>300</v>
      </c>
    </row>
    <row r="79" spans="1:24" ht="15">
      <c r="A79" s="18" t="s">
        <v>236</v>
      </c>
      <c r="B79" s="18" t="s">
        <v>32</v>
      </c>
      <c r="C79" s="18" t="s">
        <v>20</v>
      </c>
      <c r="D79" s="19" t="s">
        <v>20</v>
      </c>
      <c r="E79" s="18" t="s">
        <v>237</v>
      </c>
      <c r="F79" s="18" t="s">
        <v>28</v>
      </c>
      <c r="G79" s="18" t="s">
        <v>29</v>
      </c>
      <c r="H79" s="19" t="s">
        <v>238</v>
      </c>
      <c r="I79" s="19">
        <v>30536337</v>
      </c>
      <c r="J79" s="18" t="s">
        <v>298</v>
      </c>
      <c r="K79" s="18" t="s">
        <v>21</v>
      </c>
      <c r="L79" s="18">
        <v>3</v>
      </c>
      <c r="M79" s="12">
        <f t="shared" si="5"/>
        <v>18.964</v>
      </c>
      <c r="N79" s="12">
        <f t="shared" si="6"/>
        <v>18.964</v>
      </c>
      <c r="O79" s="12">
        <f t="shared" si="7"/>
        <v>0</v>
      </c>
      <c r="P79" s="12">
        <f t="shared" si="8"/>
        <v>9.482</v>
      </c>
      <c r="Q79" s="12">
        <v>9.482</v>
      </c>
      <c r="R79" s="12">
        <v>0</v>
      </c>
      <c r="S79" s="12">
        <f t="shared" si="9"/>
        <v>9.482</v>
      </c>
      <c r="T79" s="12">
        <v>9.482</v>
      </c>
      <c r="U79" s="12">
        <v>0</v>
      </c>
      <c r="V79" s="20">
        <v>42736</v>
      </c>
      <c r="W79" s="18" t="s">
        <v>18</v>
      </c>
      <c r="X79" s="18" t="s">
        <v>300</v>
      </c>
    </row>
    <row r="80" spans="1:24" ht="15">
      <c r="A80" s="18" t="s">
        <v>239</v>
      </c>
      <c r="B80" s="18" t="s">
        <v>32</v>
      </c>
      <c r="C80" s="18" t="s">
        <v>20</v>
      </c>
      <c r="D80" s="19" t="s">
        <v>20</v>
      </c>
      <c r="E80" s="18" t="s">
        <v>240</v>
      </c>
      <c r="F80" s="18" t="s">
        <v>28</v>
      </c>
      <c r="G80" s="18" t="s">
        <v>29</v>
      </c>
      <c r="H80" s="19" t="s">
        <v>241</v>
      </c>
      <c r="I80" s="19">
        <v>31457817</v>
      </c>
      <c r="J80" s="18" t="s">
        <v>298</v>
      </c>
      <c r="K80" s="18" t="s">
        <v>21</v>
      </c>
      <c r="L80" s="18">
        <v>12</v>
      </c>
      <c r="M80" s="12">
        <f t="shared" si="5"/>
        <v>5.484</v>
      </c>
      <c r="N80" s="12">
        <f t="shared" si="6"/>
        <v>5.484</v>
      </c>
      <c r="O80" s="12">
        <f t="shared" si="7"/>
        <v>0</v>
      </c>
      <c r="P80" s="12">
        <f t="shared" si="8"/>
        <v>2.742</v>
      </c>
      <c r="Q80" s="12">
        <v>2.742</v>
      </c>
      <c r="R80" s="12">
        <v>0</v>
      </c>
      <c r="S80" s="12">
        <f t="shared" si="9"/>
        <v>2.742</v>
      </c>
      <c r="T80" s="12">
        <v>2.742</v>
      </c>
      <c r="U80" s="12">
        <v>0</v>
      </c>
      <c r="V80" s="20">
        <v>42736</v>
      </c>
      <c r="W80" s="18" t="s">
        <v>18</v>
      </c>
      <c r="X80" s="18" t="s">
        <v>300</v>
      </c>
    </row>
    <row r="81" spans="1:24" ht="15">
      <c r="A81" s="18" t="s">
        <v>242</v>
      </c>
      <c r="B81" s="18" t="s">
        <v>32</v>
      </c>
      <c r="C81" s="18"/>
      <c r="D81" s="19" t="s">
        <v>20</v>
      </c>
      <c r="E81" s="18" t="s">
        <v>243</v>
      </c>
      <c r="F81" s="18" t="s">
        <v>28</v>
      </c>
      <c r="G81" s="18" t="s">
        <v>29</v>
      </c>
      <c r="H81" s="19" t="s">
        <v>244</v>
      </c>
      <c r="I81" s="19">
        <v>5948225</v>
      </c>
      <c r="J81" s="18" t="s">
        <v>298</v>
      </c>
      <c r="K81" s="18" t="s">
        <v>21</v>
      </c>
      <c r="L81" s="18">
        <v>15</v>
      </c>
      <c r="M81" s="12">
        <f t="shared" si="5"/>
        <v>25.386</v>
      </c>
      <c r="N81" s="12">
        <f t="shared" si="6"/>
        <v>25.386</v>
      </c>
      <c r="O81" s="12">
        <f t="shared" si="7"/>
        <v>0</v>
      </c>
      <c r="P81" s="12">
        <f t="shared" si="8"/>
        <v>12.693</v>
      </c>
      <c r="Q81" s="12">
        <v>12.693</v>
      </c>
      <c r="R81" s="12">
        <v>0</v>
      </c>
      <c r="S81" s="12">
        <f t="shared" si="9"/>
        <v>12.693</v>
      </c>
      <c r="T81" s="12">
        <v>12.693</v>
      </c>
      <c r="U81" s="12">
        <v>0</v>
      </c>
      <c r="V81" s="20">
        <v>42736</v>
      </c>
      <c r="W81" s="18" t="s">
        <v>18</v>
      </c>
      <c r="X81" s="18" t="s">
        <v>300</v>
      </c>
    </row>
    <row r="82" spans="1:24" ht="15">
      <c r="A82" s="18" t="s">
        <v>245</v>
      </c>
      <c r="B82" s="18" t="s">
        <v>32</v>
      </c>
      <c r="C82" s="18" t="s">
        <v>20</v>
      </c>
      <c r="D82" s="19" t="s">
        <v>20</v>
      </c>
      <c r="E82" s="18" t="s">
        <v>246</v>
      </c>
      <c r="F82" s="18" t="s">
        <v>28</v>
      </c>
      <c r="G82" s="18" t="s">
        <v>29</v>
      </c>
      <c r="H82" s="19" t="s">
        <v>247</v>
      </c>
      <c r="I82" s="19">
        <v>10667377</v>
      </c>
      <c r="J82" s="18" t="s">
        <v>298</v>
      </c>
      <c r="K82" s="18" t="s">
        <v>21</v>
      </c>
      <c r="L82" s="18">
        <v>7</v>
      </c>
      <c r="M82" s="12">
        <f t="shared" si="5"/>
        <v>3.972</v>
      </c>
      <c r="N82" s="12">
        <f t="shared" si="6"/>
        <v>3.972</v>
      </c>
      <c r="O82" s="12">
        <f t="shared" si="7"/>
        <v>0</v>
      </c>
      <c r="P82" s="12">
        <f t="shared" si="8"/>
        <v>1.986</v>
      </c>
      <c r="Q82" s="12">
        <v>1.986</v>
      </c>
      <c r="R82" s="12">
        <v>0</v>
      </c>
      <c r="S82" s="12">
        <f t="shared" si="9"/>
        <v>1.986</v>
      </c>
      <c r="T82" s="12">
        <v>1.986</v>
      </c>
      <c r="U82" s="12">
        <v>0</v>
      </c>
      <c r="V82" s="20">
        <v>42736</v>
      </c>
      <c r="W82" s="18" t="s">
        <v>18</v>
      </c>
      <c r="X82" s="18" t="s">
        <v>300</v>
      </c>
    </row>
    <row r="83" spans="1:24" ht="15">
      <c r="A83" s="18" t="s">
        <v>248</v>
      </c>
      <c r="B83" s="18" t="s">
        <v>32</v>
      </c>
      <c r="C83" s="18" t="s">
        <v>20</v>
      </c>
      <c r="D83" s="19" t="s">
        <v>20</v>
      </c>
      <c r="E83" s="18" t="s">
        <v>249</v>
      </c>
      <c r="F83" s="18" t="s">
        <v>28</v>
      </c>
      <c r="G83" s="18" t="s">
        <v>29</v>
      </c>
      <c r="H83" s="19" t="s">
        <v>250</v>
      </c>
      <c r="I83" s="19">
        <v>28561047</v>
      </c>
      <c r="J83" s="18" t="s">
        <v>298</v>
      </c>
      <c r="K83" s="18" t="s">
        <v>21</v>
      </c>
      <c r="L83" s="18">
        <v>2</v>
      </c>
      <c r="M83" s="12">
        <f t="shared" si="5"/>
        <v>7.712</v>
      </c>
      <c r="N83" s="12">
        <f t="shared" si="6"/>
        <v>7.712</v>
      </c>
      <c r="O83" s="12">
        <f t="shared" si="7"/>
        <v>0</v>
      </c>
      <c r="P83" s="12">
        <f t="shared" si="8"/>
        <v>3.856</v>
      </c>
      <c r="Q83" s="12">
        <v>3.856</v>
      </c>
      <c r="R83" s="12">
        <v>0</v>
      </c>
      <c r="S83" s="12">
        <f t="shared" si="9"/>
        <v>3.856</v>
      </c>
      <c r="T83" s="12">
        <v>3.856</v>
      </c>
      <c r="U83" s="12">
        <v>0</v>
      </c>
      <c r="V83" s="20">
        <v>42736</v>
      </c>
      <c r="W83" s="18" t="s">
        <v>18</v>
      </c>
      <c r="X83" s="18" t="s">
        <v>300</v>
      </c>
    </row>
    <row r="84" spans="1:24" ht="15">
      <c r="A84" s="18" t="s">
        <v>251</v>
      </c>
      <c r="B84" s="18" t="s">
        <v>32</v>
      </c>
      <c r="C84" s="18" t="s">
        <v>252</v>
      </c>
      <c r="D84" s="19" t="s">
        <v>20</v>
      </c>
      <c r="E84" s="18" t="s">
        <v>29</v>
      </c>
      <c r="F84" s="18" t="s">
        <v>28</v>
      </c>
      <c r="G84" s="18" t="s">
        <v>29</v>
      </c>
      <c r="H84" s="19" t="s">
        <v>253</v>
      </c>
      <c r="I84" s="19" t="s">
        <v>254</v>
      </c>
      <c r="J84" s="18" t="s">
        <v>298</v>
      </c>
      <c r="K84" s="18" t="s">
        <v>21</v>
      </c>
      <c r="L84" s="18">
        <v>9</v>
      </c>
      <c r="M84" s="12">
        <f t="shared" si="5"/>
        <v>93.26</v>
      </c>
      <c r="N84" s="12">
        <f t="shared" si="6"/>
        <v>93.26</v>
      </c>
      <c r="O84" s="12">
        <f t="shared" si="7"/>
        <v>0</v>
      </c>
      <c r="P84" s="12">
        <f t="shared" si="8"/>
        <v>46.63</v>
      </c>
      <c r="Q84" s="12">
        <v>46.63</v>
      </c>
      <c r="R84" s="12">
        <v>0</v>
      </c>
      <c r="S84" s="12">
        <f t="shared" si="9"/>
        <v>46.63</v>
      </c>
      <c r="T84" s="12">
        <v>46.63</v>
      </c>
      <c r="U84" s="12">
        <v>0</v>
      </c>
      <c r="V84" s="20">
        <v>42736</v>
      </c>
      <c r="W84" s="18" t="s">
        <v>18</v>
      </c>
      <c r="X84" s="18" t="s">
        <v>300</v>
      </c>
    </row>
    <row r="85" spans="1:24" ht="15">
      <c r="A85" s="18" t="s">
        <v>255</v>
      </c>
      <c r="B85" s="18" t="s">
        <v>32</v>
      </c>
      <c r="C85" s="18" t="s">
        <v>256</v>
      </c>
      <c r="D85" s="19" t="s">
        <v>20</v>
      </c>
      <c r="E85" s="18" t="s">
        <v>29</v>
      </c>
      <c r="F85" s="18" t="s">
        <v>28</v>
      </c>
      <c r="G85" s="18" t="s">
        <v>29</v>
      </c>
      <c r="H85" s="19" t="s">
        <v>257</v>
      </c>
      <c r="I85" s="19" t="s">
        <v>258</v>
      </c>
      <c r="J85" s="18" t="s">
        <v>298</v>
      </c>
      <c r="K85" s="18" t="s">
        <v>21</v>
      </c>
      <c r="L85" s="18">
        <v>12</v>
      </c>
      <c r="M85" s="12">
        <f t="shared" si="5"/>
        <v>20.046</v>
      </c>
      <c r="N85" s="12">
        <f t="shared" si="6"/>
        <v>20.046</v>
      </c>
      <c r="O85" s="12">
        <f t="shared" si="7"/>
        <v>0</v>
      </c>
      <c r="P85" s="12">
        <f t="shared" si="8"/>
        <v>10.023</v>
      </c>
      <c r="Q85" s="12">
        <v>10.023</v>
      </c>
      <c r="R85" s="12">
        <v>0</v>
      </c>
      <c r="S85" s="12">
        <f t="shared" si="9"/>
        <v>10.023</v>
      </c>
      <c r="T85" s="12">
        <v>10.023</v>
      </c>
      <c r="U85" s="12">
        <v>0</v>
      </c>
      <c r="V85" s="20">
        <v>42736</v>
      </c>
      <c r="W85" s="18" t="s">
        <v>18</v>
      </c>
      <c r="X85" s="18" t="s">
        <v>300</v>
      </c>
    </row>
    <row r="86" spans="1:24" ht="15">
      <c r="A86" s="18" t="s">
        <v>259</v>
      </c>
      <c r="B86" s="18" t="s">
        <v>32</v>
      </c>
      <c r="C86" s="18" t="s">
        <v>20</v>
      </c>
      <c r="D86" s="19" t="s">
        <v>20</v>
      </c>
      <c r="E86" s="18" t="s">
        <v>260</v>
      </c>
      <c r="F86" s="18" t="s">
        <v>28</v>
      </c>
      <c r="G86" s="18" t="s">
        <v>29</v>
      </c>
      <c r="H86" s="19" t="s">
        <v>261</v>
      </c>
      <c r="I86" s="19" t="s">
        <v>262</v>
      </c>
      <c r="J86" s="18" t="s">
        <v>298</v>
      </c>
      <c r="K86" s="18" t="s">
        <v>21</v>
      </c>
      <c r="L86" s="18">
        <v>3</v>
      </c>
      <c r="M86" s="12">
        <f t="shared" si="5"/>
        <v>3.554</v>
      </c>
      <c r="N86" s="12">
        <f t="shared" si="6"/>
        <v>3.554</v>
      </c>
      <c r="O86" s="12">
        <f t="shared" si="7"/>
        <v>0</v>
      </c>
      <c r="P86" s="12">
        <f t="shared" si="8"/>
        <v>1.777</v>
      </c>
      <c r="Q86" s="12">
        <v>1.777</v>
      </c>
      <c r="R86" s="12">
        <v>0</v>
      </c>
      <c r="S86" s="12">
        <f t="shared" si="9"/>
        <v>1.777</v>
      </c>
      <c r="T86" s="12">
        <v>1.777</v>
      </c>
      <c r="U86" s="12">
        <v>0</v>
      </c>
      <c r="V86" s="20">
        <v>42736</v>
      </c>
      <c r="W86" s="18" t="s">
        <v>18</v>
      </c>
      <c r="X86" s="18" t="s">
        <v>300</v>
      </c>
    </row>
    <row r="87" spans="1:24" ht="15">
      <c r="A87" s="18" t="s">
        <v>263</v>
      </c>
      <c r="B87" s="18" t="s">
        <v>32</v>
      </c>
      <c r="C87" s="18" t="s">
        <v>20</v>
      </c>
      <c r="D87" s="19" t="s">
        <v>20</v>
      </c>
      <c r="E87" s="18" t="s">
        <v>264</v>
      </c>
      <c r="F87" s="18" t="s">
        <v>28</v>
      </c>
      <c r="G87" s="18" t="s">
        <v>29</v>
      </c>
      <c r="H87" s="19" t="s">
        <v>265</v>
      </c>
      <c r="I87" s="19" t="s">
        <v>266</v>
      </c>
      <c r="J87" s="18" t="s">
        <v>298</v>
      </c>
      <c r="K87" s="18" t="s">
        <v>21</v>
      </c>
      <c r="L87" s="18">
        <v>3</v>
      </c>
      <c r="M87" s="12">
        <f t="shared" si="5"/>
        <v>15.058</v>
      </c>
      <c r="N87" s="12">
        <f t="shared" si="6"/>
        <v>15.058</v>
      </c>
      <c r="O87" s="12">
        <f t="shared" si="7"/>
        <v>0</v>
      </c>
      <c r="P87" s="12">
        <f t="shared" si="8"/>
        <v>7.529</v>
      </c>
      <c r="Q87" s="12">
        <v>7.529</v>
      </c>
      <c r="R87" s="12">
        <v>0</v>
      </c>
      <c r="S87" s="12">
        <f t="shared" si="9"/>
        <v>7.529</v>
      </c>
      <c r="T87" s="12">
        <v>7.529</v>
      </c>
      <c r="U87" s="12">
        <v>0</v>
      </c>
      <c r="V87" s="20">
        <v>42736</v>
      </c>
      <c r="W87" s="18" t="s">
        <v>18</v>
      </c>
      <c r="X87" s="18" t="s">
        <v>300</v>
      </c>
    </row>
    <row r="88" spans="1:24" ht="15">
      <c r="A88" s="18" t="s">
        <v>267</v>
      </c>
      <c r="B88" s="18" t="s">
        <v>26</v>
      </c>
      <c r="C88" s="18" t="s">
        <v>20</v>
      </c>
      <c r="D88" s="19" t="s">
        <v>20</v>
      </c>
      <c r="E88" s="18" t="s">
        <v>268</v>
      </c>
      <c r="F88" s="18" t="s">
        <v>28</v>
      </c>
      <c r="G88" s="18" t="s">
        <v>29</v>
      </c>
      <c r="H88" s="19" t="s">
        <v>269</v>
      </c>
      <c r="I88" s="19" t="s">
        <v>270</v>
      </c>
      <c r="J88" s="18" t="s">
        <v>298</v>
      </c>
      <c r="K88" s="18" t="s">
        <v>21</v>
      </c>
      <c r="L88" s="18">
        <v>1</v>
      </c>
      <c r="M88" s="12">
        <f t="shared" si="5"/>
        <v>3.474</v>
      </c>
      <c r="N88" s="12">
        <f t="shared" si="6"/>
        <v>3.474</v>
      </c>
      <c r="O88" s="12">
        <f t="shared" si="7"/>
        <v>0</v>
      </c>
      <c r="P88" s="12">
        <f t="shared" si="8"/>
        <v>1.737</v>
      </c>
      <c r="Q88" s="12">
        <v>1.737</v>
      </c>
      <c r="R88" s="12">
        <v>0</v>
      </c>
      <c r="S88" s="12">
        <f t="shared" si="9"/>
        <v>1.737</v>
      </c>
      <c r="T88" s="12">
        <v>1.737</v>
      </c>
      <c r="U88" s="12">
        <v>0</v>
      </c>
      <c r="V88" s="20">
        <v>42736</v>
      </c>
      <c r="W88" s="18" t="s">
        <v>18</v>
      </c>
      <c r="X88" s="18" t="s">
        <v>300</v>
      </c>
    </row>
    <row r="89" spans="1:24" ht="15">
      <c r="A89" s="18" t="s">
        <v>271</v>
      </c>
      <c r="B89" s="18" t="s">
        <v>272</v>
      </c>
      <c r="C89" s="18" t="s">
        <v>20</v>
      </c>
      <c r="D89" s="19" t="s">
        <v>20</v>
      </c>
      <c r="E89" s="18" t="s">
        <v>29</v>
      </c>
      <c r="F89" s="18" t="s">
        <v>28</v>
      </c>
      <c r="G89" s="18" t="s">
        <v>29</v>
      </c>
      <c r="H89" s="19" t="s">
        <v>273</v>
      </c>
      <c r="I89" s="19" t="s">
        <v>274</v>
      </c>
      <c r="J89" s="18" t="s">
        <v>298</v>
      </c>
      <c r="K89" s="18" t="s">
        <v>21</v>
      </c>
      <c r="L89" s="18">
        <v>4</v>
      </c>
      <c r="M89" s="12">
        <f t="shared" si="5"/>
        <v>28.884</v>
      </c>
      <c r="N89" s="12">
        <f t="shared" si="6"/>
        <v>28.884</v>
      </c>
      <c r="O89" s="12">
        <f t="shared" si="7"/>
        <v>0</v>
      </c>
      <c r="P89" s="12">
        <f t="shared" si="8"/>
        <v>14.442</v>
      </c>
      <c r="Q89" s="12">
        <v>14.442</v>
      </c>
      <c r="R89" s="12">
        <v>0</v>
      </c>
      <c r="S89" s="12">
        <f t="shared" si="9"/>
        <v>14.442</v>
      </c>
      <c r="T89" s="12">
        <v>14.442</v>
      </c>
      <c r="U89" s="12">
        <v>0</v>
      </c>
      <c r="V89" s="20">
        <v>42736</v>
      </c>
      <c r="W89" s="18" t="s">
        <v>18</v>
      </c>
      <c r="X89" s="18" t="s">
        <v>300</v>
      </c>
    </row>
    <row r="90" spans="1:24" ht="15">
      <c r="A90" s="18" t="s">
        <v>275</v>
      </c>
      <c r="B90" s="18" t="s">
        <v>276</v>
      </c>
      <c r="C90" s="18" t="s">
        <v>20</v>
      </c>
      <c r="D90" s="19" t="s">
        <v>20</v>
      </c>
      <c r="E90" s="18" t="s">
        <v>277</v>
      </c>
      <c r="F90" s="18" t="s">
        <v>28</v>
      </c>
      <c r="G90" s="18" t="s">
        <v>29</v>
      </c>
      <c r="H90" s="19" t="s">
        <v>278</v>
      </c>
      <c r="I90" s="19" t="s">
        <v>279</v>
      </c>
      <c r="J90" s="18" t="s">
        <v>298</v>
      </c>
      <c r="K90" s="18" t="s">
        <v>21</v>
      </c>
      <c r="L90" s="18">
        <v>7</v>
      </c>
      <c r="M90" s="12">
        <f t="shared" si="5"/>
        <v>25.524</v>
      </c>
      <c r="N90" s="12">
        <f t="shared" si="6"/>
        <v>25.524</v>
      </c>
      <c r="O90" s="12">
        <f t="shared" si="7"/>
        <v>0</v>
      </c>
      <c r="P90" s="12">
        <f t="shared" si="8"/>
        <v>12.762</v>
      </c>
      <c r="Q90" s="12">
        <v>12.762</v>
      </c>
      <c r="R90" s="12">
        <v>0</v>
      </c>
      <c r="S90" s="12">
        <f t="shared" si="9"/>
        <v>12.762</v>
      </c>
      <c r="T90" s="12">
        <v>12.762</v>
      </c>
      <c r="U90" s="12">
        <v>0</v>
      </c>
      <c r="V90" s="20">
        <v>42736</v>
      </c>
      <c r="W90" s="18" t="s">
        <v>18</v>
      </c>
      <c r="X90" s="18" t="s">
        <v>300</v>
      </c>
    </row>
    <row r="91" spans="1:24" ht="15">
      <c r="A91" s="18" t="s">
        <v>280</v>
      </c>
      <c r="B91" s="18" t="s">
        <v>281</v>
      </c>
      <c r="C91" s="18" t="s">
        <v>20</v>
      </c>
      <c r="D91" s="19" t="s">
        <v>20</v>
      </c>
      <c r="E91" s="18" t="s">
        <v>282</v>
      </c>
      <c r="F91" s="18" t="s">
        <v>28</v>
      </c>
      <c r="G91" s="18" t="s">
        <v>29</v>
      </c>
      <c r="H91" s="19" t="s">
        <v>283</v>
      </c>
      <c r="I91" s="19" t="s">
        <v>20</v>
      </c>
      <c r="J91" s="18" t="s">
        <v>298</v>
      </c>
      <c r="K91" s="18" t="s">
        <v>21</v>
      </c>
      <c r="L91" s="18">
        <v>1</v>
      </c>
      <c r="M91" s="12">
        <f t="shared" si="5"/>
        <v>3</v>
      </c>
      <c r="N91" s="12">
        <f t="shared" si="6"/>
        <v>3</v>
      </c>
      <c r="O91" s="12">
        <f t="shared" si="7"/>
        <v>0</v>
      </c>
      <c r="P91" s="12">
        <f t="shared" si="8"/>
        <v>1.5</v>
      </c>
      <c r="Q91" s="12">
        <v>1.5</v>
      </c>
      <c r="R91" s="12">
        <v>0</v>
      </c>
      <c r="S91" s="12">
        <f t="shared" si="9"/>
        <v>1.5</v>
      </c>
      <c r="T91" s="12">
        <v>1.5</v>
      </c>
      <c r="U91" s="12">
        <v>0</v>
      </c>
      <c r="V91" s="20">
        <v>42736</v>
      </c>
      <c r="W91" s="18" t="s">
        <v>18</v>
      </c>
      <c r="X91" s="18" t="s">
        <v>300</v>
      </c>
    </row>
    <row r="92" spans="1:24" ht="15">
      <c r="A92" s="18" t="s">
        <v>284</v>
      </c>
      <c r="B92" s="18" t="s">
        <v>281</v>
      </c>
      <c r="C92" s="18" t="s">
        <v>20</v>
      </c>
      <c r="D92" s="19" t="s">
        <v>20</v>
      </c>
      <c r="E92" s="18" t="s">
        <v>285</v>
      </c>
      <c r="F92" s="18" t="s">
        <v>28</v>
      </c>
      <c r="G92" s="18" t="s">
        <v>29</v>
      </c>
      <c r="H92" s="19" t="s">
        <v>286</v>
      </c>
      <c r="I92" s="19" t="s">
        <v>20</v>
      </c>
      <c r="J92" s="18" t="s">
        <v>298</v>
      </c>
      <c r="K92" s="18" t="s">
        <v>21</v>
      </c>
      <c r="L92" s="18">
        <v>1</v>
      </c>
      <c r="M92" s="12">
        <f t="shared" si="5"/>
        <v>2.4</v>
      </c>
      <c r="N92" s="12">
        <f t="shared" si="6"/>
        <v>2.4</v>
      </c>
      <c r="O92" s="12">
        <f t="shared" si="7"/>
        <v>0</v>
      </c>
      <c r="P92" s="12">
        <f t="shared" si="8"/>
        <v>1.2</v>
      </c>
      <c r="Q92" s="12">
        <v>1.2</v>
      </c>
      <c r="R92" s="12">
        <v>0</v>
      </c>
      <c r="S92" s="12">
        <f t="shared" si="9"/>
        <v>1.2</v>
      </c>
      <c r="T92" s="12">
        <v>1.2</v>
      </c>
      <c r="U92" s="12">
        <v>0</v>
      </c>
      <c r="V92" s="20">
        <v>42736</v>
      </c>
      <c r="W92" s="18" t="s">
        <v>18</v>
      </c>
      <c r="X92" s="18" t="s">
        <v>300</v>
      </c>
    </row>
    <row r="93" spans="1:24" ht="15">
      <c r="A93" s="18" t="s">
        <v>287</v>
      </c>
      <c r="B93" s="18" t="s">
        <v>281</v>
      </c>
      <c r="C93" s="18" t="s">
        <v>20</v>
      </c>
      <c r="D93" s="19" t="s">
        <v>20</v>
      </c>
      <c r="E93" s="18" t="s">
        <v>288</v>
      </c>
      <c r="F93" s="18" t="s">
        <v>28</v>
      </c>
      <c r="G93" s="18" t="s">
        <v>29</v>
      </c>
      <c r="H93" s="19" t="s">
        <v>289</v>
      </c>
      <c r="I93" s="19" t="s">
        <v>20</v>
      </c>
      <c r="J93" s="18" t="s">
        <v>298</v>
      </c>
      <c r="K93" s="18" t="s">
        <v>21</v>
      </c>
      <c r="L93" s="18">
        <v>1</v>
      </c>
      <c r="M93" s="12">
        <f t="shared" si="5"/>
        <v>3</v>
      </c>
      <c r="N93" s="12">
        <f t="shared" si="6"/>
        <v>3</v>
      </c>
      <c r="O93" s="12">
        <f t="shared" si="7"/>
        <v>0</v>
      </c>
      <c r="P93" s="12">
        <f t="shared" si="8"/>
        <v>1.5</v>
      </c>
      <c r="Q93" s="12">
        <v>1.5</v>
      </c>
      <c r="R93" s="12">
        <v>0</v>
      </c>
      <c r="S93" s="12">
        <f t="shared" si="9"/>
        <v>1.5</v>
      </c>
      <c r="T93" s="12">
        <v>1.5</v>
      </c>
      <c r="U93" s="12">
        <v>0</v>
      </c>
      <c r="V93" s="20">
        <v>42736</v>
      </c>
      <c r="W93" s="18" t="s">
        <v>18</v>
      </c>
      <c r="X93" s="18" t="s">
        <v>300</v>
      </c>
    </row>
    <row r="94" spans="1:24" ht="15">
      <c r="A94" s="18" t="s">
        <v>290</v>
      </c>
      <c r="B94" s="18" t="s">
        <v>281</v>
      </c>
      <c r="C94" s="18" t="s">
        <v>20</v>
      </c>
      <c r="D94" s="19" t="s">
        <v>20</v>
      </c>
      <c r="E94" s="18" t="s">
        <v>291</v>
      </c>
      <c r="F94" s="18" t="s">
        <v>28</v>
      </c>
      <c r="G94" s="18" t="s">
        <v>29</v>
      </c>
      <c r="H94" s="19" t="s">
        <v>292</v>
      </c>
      <c r="I94" s="19" t="s">
        <v>20</v>
      </c>
      <c r="J94" s="18" t="s">
        <v>298</v>
      </c>
      <c r="K94" s="18" t="s">
        <v>21</v>
      </c>
      <c r="L94" s="18">
        <v>1</v>
      </c>
      <c r="M94" s="12">
        <f t="shared" si="5"/>
        <v>4.4</v>
      </c>
      <c r="N94" s="12">
        <f t="shared" si="6"/>
        <v>4.4</v>
      </c>
      <c r="O94" s="12">
        <f t="shared" si="7"/>
        <v>0</v>
      </c>
      <c r="P94" s="12">
        <f t="shared" si="8"/>
        <v>2.2</v>
      </c>
      <c r="Q94" s="12">
        <v>2.2</v>
      </c>
      <c r="R94" s="12">
        <v>0</v>
      </c>
      <c r="S94" s="12">
        <f t="shared" si="9"/>
        <v>2.2</v>
      </c>
      <c r="T94" s="12">
        <v>2.2</v>
      </c>
      <c r="U94" s="12">
        <v>0</v>
      </c>
      <c r="V94" s="20">
        <v>42736</v>
      </c>
      <c r="W94" s="18" t="s">
        <v>18</v>
      </c>
      <c r="X94" s="18" t="s">
        <v>300</v>
      </c>
    </row>
    <row r="95" spans="1:24" ht="15">
      <c r="A95" s="18" t="s">
        <v>293</v>
      </c>
      <c r="B95" s="18" t="s">
        <v>294</v>
      </c>
      <c r="C95" s="18" t="s">
        <v>20</v>
      </c>
      <c r="D95" s="19" t="s">
        <v>20</v>
      </c>
      <c r="E95" s="18" t="s">
        <v>295</v>
      </c>
      <c r="F95" s="18" t="s">
        <v>28</v>
      </c>
      <c r="G95" s="18" t="s">
        <v>29</v>
      </c>
      <c r="H95" s="19" t="s">
        <v>296</v>
      </c>
      <c r="I95" s="19" t="s">
        <v>297</v>
      </c>
      <c r="J95" s="18" t="s">
        <v>298</v>
      </c>
      <c r="K95" s="18" t="s">
        <v>299</v>
      </c>
      <c r="L95" s="18">
        <v>14</v>
      </c>
      <c r="M95" s="12">
        <f t="shared" si="5"/>
        <v>25.85</v>
      </c>
      <c r="N95" s="12">
        <f t="shared" si="6"/>
        <v>9.048</v>
      </c>
      <c r="O95" s="12">
        <f t="shared" si="7"/>
        <v>16.802</v>
      </c>
      <c r="P95" s="12">
        <f t="shared" si="8"/>
        <v>12.925</v>
      </c>
      <c r="Q95" s="12">
        <v>4.524</v>
      </c>
      <c r="R95" s="12">
        <v>8.401</v>
      </c>
      <c r="S95" s="12">
        <f t="shared" si="9"/>
        <v>12.925</v>
      </c>
      <c r="T95" s="12">
        <v>4.524</v>
      </c>
      <c r="U95" s="12">
        <v>8.401</v>
      </c>
      <c r="V95" s="20">
        <v>42736</v>
      </c>
      <c r="W95" s="18" t="s">
        <v>18</v>
      </c>
      <c r="X95" s="18" t="s">
        <v>300</v>
      </c>
    </row>
    <row r="98" spans="14:21" ht="15">
      <c r="N98" s="13"/>
      <c r="O98" s="14"/>
      <c r="P98" s="14"/>
      <c r="Q98" s="14"/>
      <c r="R98" s="14"/>
      <c r="S98" s="14"/>
      <c r="T98" s="14"/>
      <c r="U98" s="14"/>
    </row>
    <row r="100" spans="14:21" ht="15">
      <c r="N100" s="10"/>
      <c r="O100" s="10"/>
      <c r="P100" s="10"/>
      <c r="Q100" s="10"/>
      <c r="R100" s="10"/>
      <c r="S100" s="10"/>
      <c r="T100" s="10"/>
      <c r="U100" s="10"/>
    </row>
  </sheetData>
  <sheetProtection/>
  <mergeCells count="2">
    <mergeCell ref="A5:X5"/>
    <mergeCell ref="A3:X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selection activeCell="V7" sqref="V7"/>
    </sheetView>
  </sheetViews>
  <sheetFormatPr defaultColWidth="9.140625" defaultRowHeight="15"/>
  <cols>
    <col min="1" max="1" width="3.421875" style="0" bestFit="1" customWidth="1"/>
    <col min="2" max="2" width="37.57421875" style="0" bestFit="1" customWidth="1"/>
    <col min="3" max="3" width="11.421875" style="0" bestFit="1" customWidth="1"/>
    <col min="4" max="4" width="9.8515625" style="5" bestFit="1" customWidth="1"/>
    <col min="5" max="5" width="18.28125" style="0" bestFit="1" customWidth="1"/>
    <col min="7" max="7" width="18.28125" style="0" bestFit="1" customWidth="1"/>
    <col min="8" max="8" width="22.7109375" style="5" bestFit="1" customWidth="1"/>
    <col min="9" max="9" width="9.140625" style="5" customWidth="1"/>
    <col min="10" max="10" width="34.7109375" style="0" bestFit="1" customWidth="1"/>
    <col min="13" max="13" width="11.57421875" style="0" customWidth="1"/>
    <col min="14" max="14" width="12.140625" style="0" customWidth="1"/>
    <col min="15" max="15" width="11.140625" style="0" customWidth="1"/>
    <col min="16" max="16" width="11.421875" style="4" customWidth="1"/>
    <col min="17" max="21" width="9.140625" style="4" customWidth="1"/>
    <col min="22" max="24" width="9.140625" style="35" customWidth="1"/>
    <col min="25" max="25" width="10.140625" style="0" bestFit="1" customWidth="1"/>
    <col min="26" max="26" width="8.8515625" style="0" bestFit="1" customWidth="1"/>
    <col min="27" max="27" width="52.8515625" style="0" bestFit="1" customWidth="1"/>
  </cols>
  <sheetData>
    <row r="1" spans="4:24" s="4" customFormat="1" ht="15">
      <c r="D1" s="5"/>
      <c r="H1" s="5"/>
      <c r="I1" s="5"/>
      <c r="L1" s="6"/>
      <c r="M1" s="7"/>
      <c r="V1" s="35"/>
      <c r="W1" s="35"/>
      <c r="X1" s="35"/>
    </row>
    <row r="2" spans="4:24" s="4" customFormat="1" ht="15">
      <c r="D2" s="5"/>
      <c r="H2" s="5"/>
      <c r="I2" s="5"/>
      <c r="L2" s="6"/>
      <c r="M2" s="7"/>
      <c r="V2" s="35"/>
      <c r="W2" s="35"/>
      <c r="X2" s="35"/>
    </row>
    <row r="3" spans="1:27" s="4" customFormat="1" ht="18.7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4" s="4" customFormat="1" ht="15">
      <c r="A4" s="8"/>
      <c r="D4" s="5"/>
      <c r="H4" s="5"/>
      <c r="I4" s="5"/>
      <c r="V4" s="35"/>
      <c r="W4" s="35"/>
      <c r="X4" s="35"/>
    </row>
    <row r="5" spans="1:27" s="4" customFormat="1" ht="18.7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4:24" s="4" customFormat="1" ht="15">
      <c r="D6" s="5"/>
      <c r="H6" s="5"/>
      <c r="I6" s="5"/>
      <c r="L6" s="6"/>
      <c r="M6" s="7"/>
      <c r="V6" s="35"/>
      <c r="W6" s="35"/>
      <c r="X6" s="35"/>
    </row>
    <row r="7" spans="4:24" s="4" customFormat="1" ht="15">
      <c r="D7" s="5"/>
      <c r="H7" s="5"/>
      <c r="I7" s="5"/>
      <c r="L7" s="6"/>
      <c r="M7" s="7"/>
      <c r="V7" s="35"/>
      <c r="W7" s="35"/>
      <c r="X7" s="35"/>
    </row>
    <row r="8" spans="4:24" s="4" customFormat="1" ht="15">
      <c r="D8" s="5"/>
      <c r="H8" s="5"/>
      <c r="I8" s="5"/>
      <c r="L8" s="6"/>
      <c r="M8" s="7"/>
      <c r="V8" s="35"/>
      <c r="W8" s="35"/>
      <c r="X8" s="35"/>
    </row>
    <row r="9" spans="1:27" s="4" customFormat="1" ht="67.5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2" t="s">
        <v>13</v>
      </c>
      <c r="M9" s="3" t="s">
        <v>14</v>
      </c>
      <c r="N9" s="1" t="s">
        <v>440</v>
      </c>
      <c r="O9" s="1" t="s">
        <v>441</v>
      </c>
      <c r="P9" s="1" t="s">
        <v>442</v>
      </c>
      <c r="Q9" s="1" t="s">
        <v>432</v>
      </c>
      <c r="R9" s="1" t="s">
        <v>433</v>
      </c>
      <c r="S9" s="1" t="s">
        <v>434</v>
      </c>
      <c r="T9" s="1" t="s">
        <v>438</v>
      </c>
      <c r="U9" s="1" t="s">
        <v>435</v>
      </c>
      <c r="V9" s="1" t="s">
        <v>436</v>
      </c>
      <c r="W9" s="1" t="s">
        <v>437</v>
      </c>
      <c r="X9" s="1" t="s">
        <v>439</v>
      </c>
      <c r="Y9" s="1" t="s">
        <v>15</v>
      </c>
      <c r="Z9" s="1" t="s">
        <v>16</v>
      </c>
      <c r="AA9" s="1" t="s">
        <v>17</v>
      </c>
    </row>
    <row r="10" spans="1:27" s="34" customFormat="1" ht="15">
      <c r="A10" s="31" t="s">
        <v>25</v>
      </c>
      <c r="B10" s="31" t="s">
        <v>301</v>
      </c>
      <c r="C10" s="31" t="s">
        <v>20</v>
      </c>
      <c r="D10" s="32" t="s">
        <v>20</v>
      </c>
      <c r="E10" s="31" t="s">
        <v>302</v>
      </c>
      <c r="F10" s="31" t="s">
        <v>28</v>
      </c>
      <c r="G10" s="31" t="s">
        <v>29</v>
      </c>
      <c r="H10" s="32" t="s">
        <v>303</v>
      </c>
      <c r="I10" s="32">
        <v>9800058</v>
      </c>
      <c r="J10" s="31" t="s">
        <v>298</v>
      </c>
      <c r="K10" s="31" t="s">
        <v>21</v>
      </c>
      <c r="L10" s="31">
        <v>15</v>
      </c>
      <c r="M10" s="30">
        <f>N10+O10+P10</f>
        <v>17.866</v>
      </c>
      <c r="N10" s="30">
        <f>R10+V10</f>
        <v>17.866</v>
      </c>
      <c r="O10" s="30">
        <f>S10+W10</f>
        <v>0</v>
      </c>
      <c r="P10" s="30">
        <f>T10+X10</f>
        <v>0</v>
      </c>
      <c r="Q10" s="30">
        <f>R10+S10+T10</f>
        <v>8.933</v>
      </c>
      <c r="R10" s="30">
        <v>8.933</v>
      </c>
      <c r="S10" s="30">
        <v>0</v>
      </c>
      <c r="T10" s="30">
        <v>0</v>
      </c>
      <c r="U10" s="30">
        <f>V10+W10+X10</f>
        <v>8.933</v>
      </c>
      <c r="V10" s="30">
        <v>8.933</v>
      </c>
      <c r="W10" s="30">
        <v>0</v>
      </c>
      <c r="X10" s="30">
        <v>0</v>
      </c>
      <c r="Y10" s="33">
        <v>42736</v>
      </c>
      <c r="Z10" s="31" t="s">
        <v>18</v>
      </c>
      <c r="AA10" s="31" t="s">
        <v>300</v>
      </c>
    </row>
    <row r="11" spans="1:27" s="34" customFormat="1" ht="15">
      <c r="A11" s="31" t="s">
        <v>31</v>
      </c>
      <c r="B11" s="31" t="s">
        <v>304</v>
      </c>
      <c r="C11" s="31" t="s">
        <v>91</v>
      </c>
      <c r="D11" s="32">
        <v>18</v>
      </c>
      <c r="E11" s="31" t="s">
        <v>29</v>
      </c>
      <c r="F11" s="31" t="s">
        <v>28</v>
      </c>
      <c r="G11" s="31" t="s">
        <v>29</v>
      </c>
      <c r="H11" s="32" t="s">
        <v>305</v>
      </c>
      <c r="I11" s="32">
        <v>14932091</v>
      </c>
      <c r="J11" s="31" t="s">
        <v>298</v>
      </c>
      <c r="K11" s="31" t="s">
        <v>21</v>
      </c>
      <c r="L11" s="31">
        <v>12</v>
      </c>
      <c r="M11" s="30">
        <f aca="true" t="shared" si="0" ref="M11:M62">N11+O11+P11</f>
        <v>21.402</v>
      </c>
      <c r="N11" s="30">
        <f aca="true" t="shared" si="1" ref="N11:N62">R11+V11</f>
        <v>21.402</v>
      </c>
      <c r="O11" s="30">
        <f aca="true" t="shared" si="2" ref="O11:O62">S11+W11</f>
        <v>0</v>
      </c>
      <c r="P11" s="30">
        <f aca="true" t="shared" si="3" ref="P11:P62">T11+X11</f>
        <v>0</v>
      </c>
      <c r="Q11" s="30">
        <f aca="true" t="shared" si="4" ref="Q11:Q62">R11+S11+T11</f>
        <v>10.701</v>
      </c>
      <c r="R11" s="30">
        <v>10.701</v>
      </c>
      <c r="S11" s="30">
        <v>0</v>
      </c>
      <c r="T11" s="30">
        <v>0</v>
      </c>
      <c r="U11" s="30">
        <f aca="true" t="shared" si="5" ref="U11:U62">V11+W11+X11</f>
        <v>10.701</v>
      </c>
      <c r="V11" s="30">
        <v>10.701</v>
      </c>
      <c r="W11" s="30">
        <v>0</v>
      </c>
      <c r="X11" s="30">
        <v>0</v>
      </c>
      <c r="Y11" s="33">
        <v>42736</v>
      </c>
      <c r="Z11" s="31" t="s">
        <v>18</v>
      </c>
      <c r="AA11" s="31" t="s">
        <v>300</v>
      </c>
    </row>
    <row r="12" spans="1:27" s="34" customFormat="1" ht="15">
      <c r="A12" s="31" t="s">
        <v>36</v>
      </c>
      <c r="B12" s="31" t="s">
        <v>306</v>
      </c>
      <c r="C12" s="31" t="s">
        <v>20</v>
      </c>
      <c r="D12" s="32" t="s">
        <v>20</v>
      </c>
      <c r="E12" s="31" t="s">
        <v>307</v>
      </c>
      <c r="F12" s="31" t="s">
        <v>28</v>
      </c>
      <c r="G12" s="31" t="s">
        <v>29</v>
      </c>
      <c r="H12" s="32" t="s">
        <v>308</v>
      </c>
      <c r="I12" s="32">
        <v>12559633</v>
      </c>
      <c r="J12" s="31" t="s">
        <v>298</v>
      </c>
      <c r="K12" s="31" t="s">
        <v>21</v>
      </c>
      <c r="L12" s="31">
        <v>15</v>
      </c>
      <c r="M12" s="30">
        <f t="shared" si="0"/>
        <v>23.282</v>
      </c>
      <c r="N12" s="30">
        <f t="shared" si="1"/>
        <v>23.282</v>
      </c>
      <c r="O12" s="30">
        <f t="shared" si="2"/>
        <v>0</v>
      </c>
      <c r="P12" s="30">
        <f t="shared" si="3"/>
        <v>0</v>
      </c>
      <c r="Q12" s="30">
        <f t="shared" si="4"/>
        <v>11.641</v>
      </c>
      <c r="R12" s="30">
        <v>11.641</v>
      </c>
      <c r="S12" s="30">
        <v>0</v>
      </c>
      <c r="T12" s="30">
        <v>0</v>
      </c>
      <c r="U12" s="30">
        <f t="shared" si="5"/>
        <v>11.641</v>
      </c>
      <c r="V12" s="30">
        <v>11.641</v>
      </c>
      <c r="W12" s="30">
        <v>0</v>
      </c>
      <c r="X12" s="30">
        <v>0</v>
      </c>
      <c r="Y12" s="33">
        <v>42736</v>
      </c>
      <c r="Z12" s="31" t="s">
        <v>18</v>
      </c>
      <c r="AA12" s="31" t="s">
        <v>300</v>
      </c>
    </row>
    <row r="13" spans="1:27" s="34" customFormat="1" ht="15">
      <c r="A13" s="31" t="s">
        <v>39</v>
      </c>
      <c r="B13" s="31" t="s">
        <v>309</v>
      </c>
      <c r="C13" s="31" t="s">
        <v>20</v>
      </c>
      <c r="D13" s="32" t="s">
        <v>20</v>
      </c>
      <c r="E13" s="31" t="s">
        <v>34</v>
      </c>
      <c r="F13" s="31" t="s">
        <v>28</v>
      </c>
      <c r="G13" s="31" t="s">
        <v>29</v>
      </c>
      <c r="H13" s="32" t="s">
        <v>310</v>
      </c>
      <c r="I13" s="32">
        <v>14721441</v>
      </c>
      <c r="J13" s="31" t="s">
        <v>298</v>
      </c>
      <c r="K13" s="31" t="s">
        <v>21</v>
      </c>
      <c r="L13" s="31">
        <v>12</v>
      </c>
      <c r="M13" s="30">
        <f t="shared" si="0"/>
        <v>0.036</v>
      </c>
      <c r="N13" s="30">
        <f t="shared" si="1"/>
        <v>0.036</v>
      </c>
      <c r="O13" s="30">
        <f t="shared" si="2"/>
        <v>0</v>
      </c>
      <c r="P13" s="30">
        <f t="shared" si="3"/>
        <v>0</v>
      </c>
      <c r="Q13" s="30">
        <f t="shared" si="4"/>
        <v>0.018</v>
      </c>
      <c r="R13" s="30">
        <v>0.018</v>
      </c>
      <c r="S13" s="30">
        <v>0</v>
      </c>
      <c r="T13" s="30">
        <v>0</v>
      </c>
      <c r="U13" s="30">
        <f t="shared" si="5"/>
        <v>0.018</v>
      </c>
      <c r="V13" s="30">
        <v>0.018</v>
      </c>
      <c r="W13" s="30">
        <v>0</v>
      </c>
      <c r="X13" s="30">
        <v>0</v>
      </c>
      <c r="Y13" s="33">
        <v>42736</v>
      </c>
      <c r="Z13" s="31" t="s">
        <v>18</v>
      </c>
      <c r="AA13" s="31" t="s">
        <v>300</v>
      </c>
    </row>
    <row r="14" spans="1:27" s="34" customFormat="1" ht="15">
      <c r="A14" s="31" t="s">
        <v>42</v>
      </c>
      <c r="B14" s="31" t="s">
        <v>311</v>
      </c>
      <c r="C14" s="31" t="s">
        <v>20</v>
      </c>
      <c r="D14" s="32" t="s">
        <v>20</v>
      </c>
      <c r="E14" s="31" t="s">
        <v>260</v>
      </c>
      <c r="F14" s="31" t="s">
        <v>28</v>
      </c>
      <c r="G14" s="31" t="s">
        <v>29</v>
      </c>
      <c r="H14" s="32" t="s">
        <v>312</v>
      </c>
      <c r="I14" s="32">
        <v>14521808</v>
      </c>
      <c r="J14" s="31" t="s">
        <v>298</v>
      </c>
      <c r="K14" s="31" t="s">
        <v>21</v>
      </c>
      <c r="L14" s="31">
        <v>12</v>
      </c>
      <c r="M14" s="30">
        <f t="shared" si="0"/>
        <v>0.012</v>
      </c>
      <c r="N14" s="30">
        <f t="shared" si="1"/>
        <v>0.012</v>
      </c>
      <c r="O14" s="30">
        <f t="shared" si="2"/>
        <v>0</v>
      </c>
      <c r="P14" s="30">
        <f t="shared" si="3"/>
        <v>0</v>
      </c>
      <c r="Q14" s="30">
        <f t="shared" si="4"/>
        <v>0.006</v>
      </c>
      <c r="R14" s="30">
        <v>0.006</v>
      </c>
      <c r="S14" s="30">
        <v>0</v>
      </c>
      <c r="T14" s="30">
        <v>0</v>
      </c>
      <c r="U14" s="30">
        <f t="shared" si="5"/>
        <v>0.006</v>
      </c>
      <c r="V14" s="30">
        <v>0.006</v>
      </c>
      <c r="W14" s="30">
        <v>0</v>
      </c>
      <c r="X14" s="30">
        <v>0</v>
      </c>
      <c r="Y14" s="33">
        <v>42736</v>
      </c>
      <c r="Z14" s="31" t="s">
        <v>18</v>
      </c>
      <c r="AA14" s="31" t="s">
        <v>300</v>
      </c>
    </row>
    <row r="15" spans="1:27" s="34" customFormat="1" ht="15">
      <c r="A15" s="31" t="s">
        <v>45</v>
      </c>
      <c r="B15" s="31" t="s">
        <v>313</v>
      </c>
      <c r="C15" s="31" t="s">
        <v>20</v>
      </c>
      <c r="D15" s="32" t="s">
        <v>20</v>
      </c>
      <c r="E15" s="31" t="s">
        <v>260</v>
      </c>
      <c r="F15" s="31" t="s">
        <v>28</v>
      </c>
      <c r="G15" s="31" t="s">
        <v>29</v>
      </c>
      <c r="H15" s="32" t="s">
        <v>314</v>
      </c>
      <c r="I15" s="32">
        <v>15121672</v>
      </c>
      <c r="J15" s="31" t="s">
        <v>298</v>
      </c>
      <c r="K15" s="31" t="s">
        <v>21</v>
      </c>
      <c r="L15" s="31">
        <v>9</v>
      </c>
      <c r="M15" s="30">
        <f t="shared" si="0"/>
        <v>0.018</v>
      </c>
      <c r="N15" s="30">
        <f t="shared" si="1"/>
        <v>0.018</v>
      </c>
      <c r="O15" s="30">
        <f t="shared" si="2"/>
        <v>0</v>
      </c>
      <c r="P15" s="30">
        <f t="shared" si="3"/>
        <v>0</v>
      </c>
      <c r="Q15" s="30">
        <f t="shared" si="4"/>
        <v>0.009</v>
      </c>
      <c r="R15" s="30">
        <v>0.009</v>
      </c>
      <c r="S15" s="30">
        <v>0</v>
      </c>
      <c r="T15" s="30">
        <v>0</v>
      </c>
      <c r="U15" s="30">
        <f t="shared" si="5"/>
        <v>0.009</v>
      </c>
      <c r="V15" s="30">
        <v>0.009</v>
      </c>
      <c r="W15" s="30">
        <v>0</v>
      </c>
      <c r="X15" s="30">
        <v>0</v>
      </c>
      <c r="Y15" s="33">
        <v>42736</v>
      </c>
      <c r="Z15" s="31" t="s">
        <v>18</v>
      </c>
      <c r="AA15" s="31" t="s">
        <v>300</v>
      </c>
    </row>
    <row r="16" spans="1:27" s="34" customFormat="1" ht="15">
      <c r="A16" s="31" t="s">
        <v>48</v>
      </c>
      <c r="B16" s="31" t="s">
        <v>315</v>
      </c>
      <c r="C16" s="31" t="s">
        <v>20</v>
      </c>
      <c r="D16" s="32" t="s">
        <v>20</v>
      </c>
      <c r="E16" s="31" t="s">
        <v>316</v>
      </c>
      <c r="F16" s="31" t="s">
        <v>28</v>
      </c>
      <c r="G16" s="31" t="s">
        <v>29</v>
      </c>
      <c r="H16" s="32" t="s">
        <v>317</v>
      </c>
      <c r="I16" s="32">
        <v>7877683</v>
      </c>
      <c r="J16" s="31" t="s">
        <v>298</v>
      </c>
      <c r="K16" s="31" t="s">
        <v>21</v>
      </c>
      <c r="L16" s="31">
        <v>12</v>
      </c>
      <c r="M16" s="30">
        <f t="shared" si="0"/>
        <v>0.486</v>
      </c>
      <c r="N16" s="30">
        <f t="shared" si="1"/>
        <v>0.486</v>
      </c>
      <c r="O16" s="30">
        <f t="shared" si="2"/>
        <v>0</v>
      </c>
      <c r="P16" s="30">
        <f t="shared" si="3"/>
        <v>0</v>
      </c>
      <c r="Q16" s="30">
        <f t="shared" si="4"/>
        <v>0.243</v>
      </c>
      <c r="R16" s="30">
        <v>0.243</v>
      </c>
      <c r="S16" s="30">
        <v>0</v>
      </c>
      <c r="T16" s="30">
        <v>0</v>
      </c>
      <c r="U16" s="30">
        <f t="shared" si="5"/>
        <v>0.243</v>
      </c>
      <c r="V16" s="30">
        <v>0.243</v>
      </c>
      <c r="W16" s="30">
        <v>0</v>
      </c>
      <c r="X16" s="30">
        <v>0</v>
      </c>
      <c r="Y16" s="33">
        <v>42736</v>
      </c>
      <c r="Z16" s="31" t="s">
        <v>18</v>
      </c>
      <c r="AA16" s="31" t="s">
        <v>300</v>
      </c>
    </row>
    <row r="17" spans="1:27" s="34" customFormat="1" ht="15">
      <c r="A17" s="31" t="s">
        <v>51</v>
      </c>
      <c r="B17" s="31" t="s">
        <v>318</v>
      </c>
      <c r="C17" s="31" t="s">
        <v>20</v>
      </c>
      <c r="D17" s="32" t="s">
        <v>20</v>
      </c>
      <c r="E17" s="31" t="s">
        <v>198</v>
      </c>
      <c r="F17" s="31" t="s">
        <v>28</v>
      </c>
      <c r="G17" s="31" t="s">
        <v>29</v>
      </c>
      <c r="H17" s="32" t="s">
        <v>319</v>
      </c>
      <c r="I17" s="32">
        <v>13322180</v>
      </c>
      <c r="J17" s="31" t="s">
        <v>298</v>
      </c>
      <c r="K17" s="31" t="s">
        <v>21</v>
      </c>
      <c r="L17" s="31">
        <v>12</v>
      </c>
      <c r="M17" s="30">
        <f t="shared" si="0"/>
        <v>0.006</v>
      </c>
      <c r="N17" s="30">
        <f t="shared" si="1"/>
        <v>0.006</v>
      </c>
      <c r="O17" s="30">
        <f t="shared" si="2"/>
        <v>0</v>
      </c>
      <c r="P17" s="30">
        <f t="shared" si="3"/>
        <v>0</v>
      </c>
      <c r="Q17" s="30">
        <f t="shared" si="4"/>
        <v>0.003</v>
      </c>
      <c r="R17" s="30">
        <v>0.003</v>
      </c>
      <c r="S17" s="30">
        <v>0</v>
      </c>
      <c r="T17" s="30">
        <v>0</v>
      </c>
      <c r="U17" s="30">
        <f t="shared" si="5"/>
        <v>0.003</v>
      </c>
      <c r="V17" s="30">
        <v>0.003</v>
      </c>
      <c r="W17" s="30">
        <v>0</v>
      </c>
      <c r="X17" s="30">
        <v>0</v>
      </c>
      <c r="Y17" s="33">
        <v>42736</v>
      </c>
      <c r="Z17" s="31" t="s">
        <v>18</v>
      </c>
      <c r="AA17" s="31" t="s">
        <v>300</v>
      </c>
    </row>
    <row r="18" spans="1:27" s="34" customFormat="1" ht="15">
      <c r="A18" s="31" t="s">
        <v>54</v>
      </c>
      <c r="B18" s="31" t="s">
        <v>320</v>
      </c>
      <c r="C18" s="31" t="s">
        <v>91</v>
      </c>
      <c r="D18" s="32">
        <v>25</v>
      </c>
      <c r="E18" s="31" t="s">
        <v>29</v>
      </c>
      <c r="F18" s="31" t="s">
        <v>28</v>
      </c>
      <c r="G18" s="31" t="s">
        <v>29</v>
      </c>
      <c r="H18" s="32" t="s">
        <v>321</v>
      </c>
      <c r="I18" s="32">
        <v>14870622</v>
      </c>
      <c r="J18" s="31" t="s">
        <v>298</v>
      </c>
      <c r="K18" s="31" t="s">
        <v>21</v>
      </c>
      <c r="L18" s="31">
        <v>15</v>
      </c>
      <c r="M18" s="30">
        <f t="shared" si="0"/>
        <v>14.802</v>
      </c>
      <c r="N18" s="30">
        <f t="shared" si="1"/>
        <v>14.802</v>
      </c>
      <c r="O18" s="30">
        <f t="shared" si="2"/>
        <v>0</v>
      </c>
      <c r="P18" s="30">
        <f t="shared" si="3"/>
        <v>0</v>
      </c>
      <c r="Q18" s="30">
        <f t="shared" si="4"/>
        <v>7.401</v>
      </c>
      <c r="R18" s="30">
        <v>7.401</v>
      </c>
      <c r="S18" s="30">
        <v>0</v>
      </c>
      <c r="T18" s="30">
        <v>0</v>
      </c>
      <c r="U18" s="30">
        <f t="shared" si="5"/>
        <v>7.401</v>
      </c>
      <c r="V18" s="30">
        <v>7.401</v>
      </c>
      <c r="W18" s="30">
        <v>0</v>
      </c>
      <c r="X18" s="30">
        <v>0</v>
      </c>
      <c r="Y18" s="33">
        <v>42736</v>
      </c>
      <c r="Z18" s="31" t="s">
        <v>18</v>
      </c>
      <c r="AA18" s="31" t="s">
        <v>300</v>
      </c>
    </row>
    <row r="19" spans="1:27" s="34" customFormat="1" ht="15">
      <c r="A19" s="31" t="s">
        <v>57</v>
      </c>
      <c r="B19" s="31" t="s">
        <v>322</v>
      </c>
      <c r="C19" s="31" t="s">
        <v>323</v>
      </c>
      <c r="D19" s="32">
        <v>18</v>
      </c>
      <c r="E19" s="31" t="s">
        <v>29</v>
      </c>
      <c r="F19" s="31" t="s">
        <v>28</v>
      </c>
      <c r="G19" s="31" t="s">
        <v>29</v>
      </c>
      <c r="H19" s="32" t="s">
        <v>324</v>
      </c>
      <c r="I19" s="32">
        <v>13131534</v>
      </c>
      <c r="J19" s="31" t="s">
        <v>298</v>
      </c>
      <c r="K19" s="31" t="s">
        <v>21</v>
      </c>
      <c r="L19" s="31">
        <v>15</v>
      </c>
      <c r="M19" s="30">
        <f t="shared" si="0"/>
        <v>25.794</v>
      </c>
      <c r="N19" s="30">
        <f t="shared" si="1"/>
        <v>25.794</v>
      </c>
      <c r="O19" s="30">
        <f t="shared" si="2"/>
        <v>0</v>
      </c>
      <c r="P19" s="30">
        <f t="shared" si="3"/>
        <v>0</v>
      </c>
      <c r="Q19" s="30">
        <f t="shared" si="4"/>
        <v>12.897</v>
      </c>
      <c r="R19" s="30">
        <v>12.897</v>
      </c>
      <c r="S19" s="30">
        <v>0</v>
      </c>
      <c r="T19" s="30">
        <v>0</v>
      </c>
      <c r="U19" s="30">
        <f t="shared" si="5"/>
        <v>12.897</v>
      </c>
      <c r="V19" s="30">
        <v>12.897</v>
      </c>
      <c r="W19" s="30">
        <v>0</v>
      </c>
      <c r="X19" s="30">
        <v>0</v>
      </c>
      <c r="Y19" s="33">
        <v>42736</v>
      </c>
      <c r="Z19" s="31" t="s">
        <v>18</v>
      </c>
      <c r="AA19" s="31" t="s">
        <v>300</v>
      </c>
    </row>
    <row r="20" spans="1:27" s="34" customFormat="1" ht="15">
      <c r="A20" s="31" t="s">
        <v>60</v>
      </c>
      <c r="B20" s="31" t="s">
        <v>322</v>
      </c>
      <c r="C20" s="31" t="s">
        <v>323</v>
      </c>
      <c r="D20" s="32">
        <v>18</v>
      </c>
      <c r="E20" s="31" t="s">
        <v>29</v>
      </c>
      <c r="F20" s="31" t="s">
        <v>28</v>
      </c>
      <c r="G20" s="31" t="s">
        <v>29</v>
      </c>
      <c r="H20" s="32" t="s">
        <v>325</v>
      </c>
      <c r="I20" s="32">
        <v>142861</v>
      </c>
      <c r="J20" s="31" t="s">
        <v>298</v>
      </c>
      <c r="K20" s="31" t="s">
        <v>21</v>
      </c>
      <c r="L20" s="31">
        <v>5</v>
      </c>
      <c r="M20" s="30">
        <f t="shared" si="0"/>
        <v>0.01</v>
      </c>
      <c r="N20" s="30">
        <f t="shared" si="1"/>
        <v>0.01</v>
      </c>
      <c r="O20" s="30">
        <f t="shared" si="2"/>
        <v>0</v>
      </c>
      <c r="P20" s="30">
        <f t="shared" si="3"/>
        <v>0</v>
      </c>
      <c r="Q20" s="30">
        <f t="shared" si="4"/>
        <v>0.005</v>
      </c>
      <c r="R20" s="30">
        <v>0.005</v>
      </c>
      <c r="S20" s="30">
        <v>0</v>
      </c>
      <c r="T20" s="30">
        <v>0</v>
      </c>
      <c r="U20" s="30">
        <f t="shared" si="5"/>
        <v>0.005</v>
      </c>
      <c r="V20" s="30">
        <v>0.005</v>
      </c>
      <c r="W20" s="30">
        <v>0</v>
      </c>
      <c r="X20" s="30">
        <v>0</v>
      </c>
      <c r="Y20" s="33">
        <v>42736</v>
      </c>
      <c r="Z20" s="31" t="s">
        <v>18</v>
      </c>
      <c r="AA20" s="31" t="s">
        <v>300</v>
      </c>
    </row>
    <row r="21" spans="1:27" s="34" customFormat="1" ht="15">
      <c r="A21" s="31" t="s">
        <v>63</v>
      </c>
      <c r="B21" s="31" t="s">
        <v>326</v>
      </c>
      <c r="C21" s="31" t="s">
        <v>256</v>
      </c>
      <c r="D21" s="32" t="s">
        <v>20</v>
      </c>
      <c r="E21" s="31" t="s">
        <v>29</v>
      </c>
      <c r="F21" s="31" t="s">
        <v>28</v>
      </c>
      <c r="G21" s="31" t="s">
        <v>29</v>
      </c>
      <c r="H21" s="32" t="s">
        <v>327</v>
      </c>
      <c r="I21" s="32">
        <v>13643619</v>
      </c>
      <c r="J21" s="31" t="s">
        <v>298</v>
      </c>
      <c r="K21" s="31" t="s">
        <v>21</v>
      </c>
      <c r="L21" s="31">
        <v>30</v>
      </c>
      <c r="M21" s="30">
        <f t="shared" si="0"/>
        <v>76.89</v>
      </c>
      <c r="N21" s="30">
        <f t="shared" si="1"/>
        <v>76.89</v>
      </c>
      <c r="O21" s="30">
        <f t="shared" si="2"/>
        <v>0</v>
      </c>
      <c r="P21" s="30">
        <f t="shared" si="3"/>
        <v>0</v>
      </c>
      <c r="Q21" s="30">
        <f t="shared" si="4"/>
        <v>38.445</v>
      </c>
      <c r="R21" s="30">
        <v>38.445</v>
      </c>
      <c r="S21" s="30">
        <v>0</v>
      </c>
      <c r="T21" s="30">
        <v>0</v>
      </c>
      <c r="U21" s="30">
        <f t="shared" si="5"/>
        <v>38.445</v>
      </c>
      <c r="V21" s="30">
        <v>38.445</v>
      </c>
      <c r="W21" s="30">
        <v>0</v>
      </c>
      <c r="X21" s="30">
        <v>0</v>
      </c>
      <c r="Y21" s="33">
        <v>42736</v>
      </c>
      <c r="Z21" s="31" t="s">
        <v>18</v>
      </c>
      <c r="AA21" s="31" t="s">
        <v>300</v>
      </c>
    </row>
    <row r="22" spans="1:27" s="34" customFormat="1" ht="15">
      <c r="A22" s="31" t="s">
        <v>66</v>
      </c>
      <c r="B22" s="31" t="s">
        <v>328</v>
      </c>
      <c r="C22" s="31" t="s">
        <v>70</v>
      </c>
      <c r="D22" s="32" t="s">
        <v>20</v>
      </c>
      <c r="E22" s="31" t="s">
        <v>29</v>
      </c>
      <c r="F22" s="31" t="s">
        <v>28</v>
      </c>
      <c r="G22" s="31" t="s">
        <v>29</v>
      </c>
      <c r="H22" s="32" t="s">
        <v>329</v>
      </c>
      <c r="I22" s="32">
        <v>12889292</v>
      </c>
      <c r="J22" s="31" t="s">
        <v>298</v>
      </c>
      <c r="K22" s="31" t="s">
        <v>21</v>
      </c>
      <c r="L22" s="31">
        <v>6</v>
      </c>
      <c r="M22" s="30">
        <f t="shared" si="0"/>
        <v>6.724</v>
      </c>
      <c r="N22" s="30">
        <f t="shared" si="1"/>
        <v>6.724</v>
      </c>
      <c r="O22" s="30">
        <f t="shared" si="2"/>
        <v>0</v>
      </c>
      <c r="P22" s="30">
        <f t="shared" si="3"/>
        <v>0</v>
      </c>
      <c r="Q22" s="30">
        <f t="shared" si="4"/>
        <v>3.362</v>
      </c>
      <c r="R22" s="30">
        <v>3.362</v>
      </c>
      <c r="S22" s="30">
        <v>0</v>
      </c>
      <c r="T22" s="30">
        <v>0</v>
      </c>
      <c r="U22" s="30">
        <f t="shared" si="5"/>
        <v>3.362</v>
      </c>
      <c r="V22" s="30">
        <v>3.362</v>
      </c>
      <c r="W22" s="30">
        <v>0</v>
      </c>
      <c r="X22" s="30">
        <v>0</v>
      </c>
      <c r="Y22" s="33">
        <v>42736</v>
      </c>
      <c r="Z22" s="31" t="s">
        <v>18</v>
      </c>
      <c r="AA22" s="31" t="s">
        <v>300</v>
      </c>
    </row>
    <row r="23" spans="1:27" s="34" customFormat="1" ht="15">
      <c r="A23" s="31" t="s">
        <v>69</v>
      </c>
      <c r="B23" s="31" t="s">
        <v>330</v>
      </c>
      <c r="C23" s="31" t="s">
        <v>256</v>
      </c>
      <c r="D23" s="32" t="s">
        <v>20</v>
      </c>
      <c r="E23" s="31" t="s">
        <v>29</v>
      </c>
      <c r="F23" s="31" t="s">
        <v>28</v>
      </c>
      <c r="G23" s="31" t="s">
        <v>29</v>
      </c>
      <c r="H23" s="32" t="s">
        <v>331</v>
      </c>
      <c r="I23" s="32">
        <v>12889250</v>
      </c>
      <c r="J23" s="31" t="s">
        <v>298</v>
      </c>
      <c r="K23" s="31" t="s">
        <v>21</v>
      </c>
      <c r="L23" s="31">
        <v>6</v>
      </c>
      <c r="M23" s="30">
        <f t="shared" si="0"/>
        <v>6.49</v>
      </c>
      <c r="N23" s="30">
        <f t="shared" si="1"/>
        <v>6.49</v>
      </c>
      <c r="O23" s="30">
        <f t="shared" si="2"/>
        <v>0</v>
      </c>
      <c r="P23" s="30">
        <f t="shared" si="3"/>
        <v>0</v>
      </c>
      <c r="Q23" s="30">
        <f t="shared" si="4"/>
        <v>3.245</v>
      </c>
      <c r="R23" s="30">
        <v>3.245</v>
      </c>
      <c r="S23" s="30">
        <v>0</v>
      </c>
      <c r="T23" s="30">
        <v>0</v>
      </c>
      <c r="U23" s="30">
        <f t="shared" si="5"/>
        <v>3.245</v>
      </c>
      <c r="V23" s="30">
        <v>3.245</v>
      </c>
      <c r="W23" s="30">
        <v>0</v>
      </c>
      <c r="X23" s="30">
        <v>0</v>
      </c>
      <c r="Y23" s="33">
        <v>42736</v>
      </c>
      <c r="Z23" s="31" t="s">
        <v>18</v>
      </c>
      <c r="AA23" s="31" t="s">
        <v>300</v>
      </c>
    </row>
    <row r="24" spans="1:27" s="34" customFormat="1" ht="15">
      <c r="A24" s="31" t="s">
        <v>72</v>
      </c>
      <c r="B24" s="31" t="s">
        <v>332</v>
      </c>
      <c r="C24" s="31" t="s">
        <v>256</v>
      </c>
      <c r="D24" s="32" t="s">
        <v>20</v>
      </c>
      <c r="E24" s="31" t="s">
        <v>29</v>
      </c>
      <c r="F24" s="31" t="s">
        <v>28</v>
      </c>
      <c r="G24" s="31" t="s">
        <v>29</v>
      </c>
      <c r="H24" s="32" t="s">
        <v>333</v>
      </c>
      <c r="I24" s="32">
        <v>13034509</v>
      </c>
      <c r="J24" s="31" t="s">
        <v>298</v>
      </c>
      <c r="K24" s="31" t="s">
        <v>21</v>
      </c>
      <c r="L24" s="31">
        <v>6</v>
      </c>
      <c r="M24" s="30">
        <f t="shared" si="0"/>
        <v>0.402</v>
      </c>
      <c r="N24" s="30">
        <f t="shared" si="1"/>
        <v>0.402</v>
      </c>
      <c r="O24" s="30">
        <f t="shared" si="2"/>
        <v>0</v>
      </c>
      <c r="P24" s="30">
        <f t="shared" si="3"/>
        <v>0</v>
      </c>
      <c r="Q24" s="30">
        <f t="shared" si="4"/>
        <v>0.201</v>
      </c>
      <c r="R24" s="30">
        <v>0.201</v>
      </c>
      <c r="S24" s="30">
        <v>0</v>
      </c>
      <c r="T24" s="30">
        <v>0</v>
      </c>
      <c r="U24" s="30">
        <f t="shared" si="5"/>
        <v>0.201</v>
      </c>
      <c r="V24" s="30">
        <v>0.201</v>
      </c>
      <c r="W24" s="30">
        <v>0</v>
      </c>
      <c r="X24" s="30">
        <v>0</v>
      </c>
      <c r="Y24" s="33">
        <v>42736</v>
      </c>
      <c r="Z24" s="31" t="s">
        <v>18</v>
      </c>
      <c r="AA24" s="31" t="s">
        <v>300</v>
      </c>
    </row>
    <row r="25" spans="1:27" s="35" customFormat="1" ht="15">
      <c r="A25" s="31" t="s">
        <v>75</v>
      </c>
      <c r="B25" s="31" t="s">
        <v>334</v>
      </c>
      <c r="C25" s="31" t="s">
        <v>20</v>
      </c>
      <c r="D25" s="32" t="s">
        <v>335</v>
      </c>
      <c r="E25" s="31" t="s">
        <v>336</v>
      </c>
      <c r="F25" s="31" t="s">
        <v>28</v>
      </c>
      <c r="G25" s="31" t="s">
        <v>29</v>
      </c>
      <c r="H25" s="32" t="s">
        <v>337</v>
      </c>
      <c r="I25" s="32">
        <v>13913486</v>
      </c>
      <c r="J25" s="31" t="s">
        <v>298</v>
      </c>
      <c r="K25" s="31" t="s">
        <v>21</v>
      </c>
      <c r="L25" s="31">
        <v>12</v>
      </c>
      <c r="M25" s="30">
        <f t="shared" si="0"/>
        <v>7.528</v>
      </c>
      <c r="N25" s="30">
        <f t="shared" si="1"/>
        <v>7.528</v>
      </c>
      <c r="O25" s="30">
        <f t="shared" si="2"/>
        <v>0</v>
      </c>
      <c r="P25" s="30">
        <f t="shared" si="3"/>
        <v>0</v>
      </c>
      <c r="Q25" s="30">
        <f t="shared" si="4"/>
        <v>3.764</v>
      </c>
      <c r="R25" s="30">
        <v>3.764</v>
      </c>
      <c r="S25" s="30">
        <v>0</v>
      </c>
      <c r="T25" s="30">
        <v>0</v>
      </c>
      <c r="U25" s="30">
        <f t="shared" si="5"/>
        <v>3.764</v>
      </c>
      <c r="V25" s="30">
        <v>3.764</v>
      </c>
      <c r="W25" s="30">
        <v>0</v>
      </c>
      <c r="X25" s="30">
        <v>0</v>
      </c>
      <c r="Y25" s="33">
        <v>42736</v>
      </c>
      <c r="Z25" s="31" t="s">
        <v>18</v>
      </c>
      <c r="AA25" s="31" t="s">
        <v>300</v>
      </c>
    </row>
    <row r="26" spans="1:27" s="35" customFormat="1" ht="15">
      <c r="A26" s="31" t="s">
        <v>78</v>
      </c>
      <c r="B26" s="31" t="s">
        <v>334</v>
      </c>
      <c r="C26" s="31" t="s">
        <v>20</v>
      </c>
      <c r="D26" s="32" t="s">
        <v>338</v>
      </c>
      <c r="E26" s="31" t="s">
        <v>34</v>
      </c>
      <c r="F26" s="31" t="s">
        <v>28</v>
      </c>
      <c r="G26" s="31" t="s">
        <v>29</v>
      </c>
      <c r="H26" s="32" t="s">
        <v>339</v>
      </c>
      <c r="I26" s="32">
        <v>30024981</v>
      </c>
      <c r="J26" s="31" t="s">
        <v>298</v>
      </c>
      <c r="K26" s="31" t="s">
        <v>21</v>
      </c>
      <c r="L26" s="31">
        <v>12</v>
      </c>
      <c r="M26" s="30">
        <f t="shared" si="0"/>
        <v>2.5</v>
      </c>
      <c r="N26" s="30">
        <f t="shared" si="1"/>
        <v>2.5</v>
      </c>
      <c r="O26" s="30">
        <f t="shared" si="2"/>
        <v>0</v>
      </c>
      <c r="P26" s="30">
        <f t="shared" si="3"/>
        <v>0</v>
      </c>
      <c r="Q26" s="30">
        <f t="shared" si="4"/>
        <v>1.25</v>
      </c>
      <c r="R26" s="30">
        <v>1.25</v>
      </c>
      <c r="S26" s="30">
        <v>0</v>
      </c>
      <c r="T26" s="30">
        <v>0</v>
      </c>
      <c r="U26" s="30">
        <f t="shared" si="5"/>
        <v>1.25</v>
      </c>
      <c r="V26" s="30">
        <v>1.25</v>
      </c>
      <c r="W26" s="30">
        <v>0</v>
      </c>
      <c r="X26" s="30">
        <v>0</v>
      </c>
      <c r="Y26" s="33">
        <v>42736</v>
      </c>
      <c r="Z26" s="31" t="s">
        <v>18</v>
      </c>
      <c r="AA26" s="31" t="s">
        <v>300</v>
      </c>
    </row>
    <row r="27" spans="1:27" s="35" customFormat="1" ht="15">
      <c r="A27" s="31" t="s">
        <v>81</v>
      </c>
      <c r="B27" s="31" t="s">
        <v>300</v>
      </c>
      <c r="C27" s="31" t="s">
        <v>256</v>
      </c>
      <c r="D27" s="32">
        <v>1</v>
      </c>
      <c r="E27" s="31" t="s">
        <v>29</v>
      </c>
      <c r="F27" s="31" t="s">
        <v>28</v>
      </c>
      <c r="G27" s="31" t="s">
        <v>29</v>
      </c>
      <c r="H27" s="32" t="s">
        <v>340</v>
      </c>
      <c r="I27" s="32">
        <v>14453616</v>
      </c>
      <c r="J27" s="31" t="s">
        <v>298</v>
      </c>
      <c r="K27" s="31" t="s">
        <v>21</v>
      </c>
      <c r="L27" s="31">
        <v>12</v>
      </c>
      <c r="M27" s="30">
        <f t="shared" si="0"/>
        <v>5.118</v>
      </c>
      <c r="N27" s="30">
        <f t="shared" si="1"/>
        <v>5.118</v>
      </c>
      <c r="O27" s="30">
        <f t="shared" si="2"/>
        <v>0</v>
      </c>
      <c r="P27" s="30">
        <f t="shared" si="3"/>
        <v>0</v>
      </c>
      <c r="Q27" s="30">
        <f t="shared" si="4"/>
        <v>2.559</v>
      </c>
      <c r="R27" s="30">
        <v>2.559</v>
      </c>
      <c r="S27" s="30">
        <v>0</v>
      </c>
      <c r="T27" s="30">
        <v>0</v>
      </c>
      <c r="U27" s="30">
        <f t="shared" si="5"/>
        <v>2.559</v>
      </c>
      <c r="V27" s="30">
        <v>2.559</v>
      </c>
      <c r="W27" s="30">
        <v>0</v>
      </c>
      <c r="X27" s="30">
        <v>0</v>
      </c>
      <c r="Y27" s="33">
        <v>42736</v>
      </c>
      <c r="Z27" s="31" t="s">
        <v>18</v>
      </c>
      <c r="AA27" s="31" t="s">
        <v>300</v>
      </c>
    </row>
    <row r="28" spans="1:27" s="35" customFormat="1" ht="15">
      <c r="A28" s="31" t="s">
        <v>84</v>
      </c>
      <c r="B28" s="31" t="s">
        <v>341</v>
      </c>
      <c r="C28" s="31" t="s">
        <v>342</v>
      </c>
      <c r="D28" s="32">
        <v>4</v>
      </c>
      <c r="E28" s="31" t="s">
        <v>34</v>
      </c>
      <c r="F28" s="31" t="s">
        <v>28</v>
      </c>
      <c r="G28" s="31" t="s">
        <v>29</v>
      </c>
      <c r="H28" s="32" t="s">
        <v>343</v>
      </c>
      <c r="I28" s="32">
        <v>29265687</v>
      </c>
      <c r="J28" s="31" t="s">
        <v>298</v>
      </c>
      <c r="K28" s="31" t="s">
        <v>21</v>
      </c>
      <c r="L28" s="31">
        <v>4</v>
      </c>
      <c r="M28" s="30">
        <f t="shared" si="0"/>
        <v>4.052</v>
      </c>
      <c r="N28" s="30">
        <f t="shared" si="1"/>
        <v>4.052</v>
      </c>
      <c r="O28" s="30">
        <f t="shared" si="2"/>
        <v>0</v>
      </c>
      <c r="P28" s="30">
        <f t="shared" si="3"/>
        <v>0</v>
      </c>
      <c r="Q28" s="30">
        <f t="shared" si="4"/>
        <v>2.026</v>
      </c>
      <c r="R28" s="30">
        <v>2.026</v>
      </c>
      <c r="S28" s="30">
        <v>0</v>
      </c>
      <c r="T28" s="30">
        <v>0</v>
      </c>
      <c r="U28" s="30">
        <f t="shared" si="5"/>
        <v>2.026</v>
      </c>
      <c r="V28" s="30">
        <v>2.026</v>
      </c>
      <c r="W28" s="30">
        <v>0</v>
      </c>
      <c r="X28" s="30">
        <v>0</v>
      </c>
      <c r="Y28" s="33">
        <v>42736</v>
      </c>
      <c r="Z28" s="31" t="s">
        <v>18</v>
      </c>
      <c r="AA28" s="31" t="s">
        <v>300</v>
      </c>
    </row>
    <row r="29" spans="1:27" s="35" customFormat="1" ht="15">
      <c r="A29" s="31" t="s">
        <v>87</v>
      </c>
      <c r="B29" s="31" t="s">
        <v>341</v>
      </c>
      <c r="C29" s="31" t="s">
        <v>342</v>
      </c>
      <c r="D29" s="32">
        <v>4</v>
      </c>
      <c r="E29" s="31" t="s">
        <v>34</v>
      </c>
      <c r="F29" s="31" t="s">
        <v>28</v>
      </c>
      <c r="G29" s="31" t="s">
        <v>29</v>
      </c>
      <c r="H29" s="32" t="s">
        <v>344</v>
      </c>
      <c r="I29" s="32">
        <v>12211974</v>
      </c>
      <c r="J29" s="31" t="s">
        <v>298</v>
      </c>
      <c r="K29" s="31" t="s">
        <v>21</v>
      </c>
      <c r="L29" s="31">
        <v>12</v>
      </c>
      <c r="M29" s="30">
        <f t="shared" si="0"/>
        <v>0.062</v>
      </c>
      <c r="N29" s="30">
        <f t="shared" si="1"/>
        <v>0.062</v>
      </c>
      <c r="O29" s="30">
        <f t="shared" si="2"/>
        <v>0</v>
      </c>
      <c r="P29" s="30">
        <f t="shared" si="3"/>
        <v>0</v>
      </c>
      <c r="Q29" s="30">
        <f t="shared" si="4"/>
        <v>0.031</v>
      </c>
      <c r="R29" s="30">
        <v>0.031</v>
      </c>
      <c r="S29" s="30">
        <v>0</v>
      </c>
      <c r="T29" s="30">
        <v>0</v>
      </c>
      <c r="U29" s="30">
        <f t="shared" si="5"/>
        <v>0.031</v>
      </c>
      <c r="V29" s="30">
        <v>0.031</v>
      </c>
      <c r="W29" s="30">
        <v>0</v>
      </c>
      <c r="X29" s="30">
        <v>0</v>
      </c>
      <c r="Y29" s="33">
        <v>42736</v>
      </c>
      <c r="Z29" s="31" t="s">
        <v>18</v>
      </c>
      <c r="AA29" s="31" t="s">
        <v>300</v>
      </c>
    </row>
    <row r="30" spans="1:27" s="35" customFormat="1" ht="15">
      <c r="A30" s="31" t="s">
        <v>90</v>
      </c>
      <c r="B30" s="31" t="s">
        <v>345</v>
      </c>
      <c r="C30" s="31" t="s">
        <v>342</v>
      </c>
      <c r="D30" s="32" t="s">
        <v>20</v>
      </c>
      <c r="E30" s="31" t="s">
        <v>34</v>
      </c>
      <c r="F30" s="31" t="s">
        <v>28</v>
      </c>
      <c r="G30" s="31" t="s">
        <v>29</v>
      </c>
      <c r="H30" s="32" t="s">
        <v>346</v>
      </c>
      <c r="I30" s="32">
        <v>4150655</v>
      </c>
      <c r="J30" s="31" t="s">
        <v>298</v>
      </c>
      <c r="K30" s="31" t="s">
        <v>21</v>
      </c>
      <c r="L30" s="31">
        <v>12</v>
      </c>
      <c r="M30" s="30">
        <f t="shared" si="0"/>
        <v>8.838</v>
      </c>
      <c r="N30" s="30">
        <f t="shared" si="1"/>
        <v>8.838</v>
      </c>
      <c r="O30" s="30">
        <f t="shared" si="2"/>
        <v>0</v>
      </c>
      <c r="P30" s="30">
        <f t="shared" si="3"/>
        <v>0</v>
      </c>
      <c r="Q30" s="30">
        <f t="shared" si="4"/>
        <v>4.419</v>
      </c>
      <c r="R30" s="30">
        <v>4.419</v>
      </c>
      <c r="S30" s="30">
        <v>0</v>
      </c>
      <c r="T30" s="30">
        <v>0</v>
      </c>
      <c r="U30" s="30">
        <f t="shared" si="5"/>
        <v>4.419</v>
      </c>
      <c r="V30" s="30">
        <v>4.419</v>
      </c>
      <c r="W30" s="30">
        <v>0</v>
      </c>
      <c r="X30" s="30">
        <v>0</v>
      </c>
      <c r="Y30" s="33">
        <v>42736</v>
      </c>
      <c r="Z30" s="31" t="s">
        <v>18</v>
      </c>
      <c r="AA30" s="31" t="s">
        <v>300</v>
      </c>
    </row>
    <row r="31" spans="1:27" s="35" customFormat="1" ht="15">
      <c r="A31" s="31" t="s">
        <v>93</v>
      </c>
      <c r="B31" s="31" t="s">
        <v>347</v>
      </c>
      <c r="C31" s="31" t="s">
        <v>342</v>
      </c>
      <c r="D31" s="32">
        <v>4</v>
      </c>
      <c r="E31" s="31" t="s">
        <v>34</v>
      </c>
      <c r="F31" s="31" t="s">
        <v>28</v>
      </c>
      <c r="G31" s="31" t="s">
        <v>29</v>
      </c>
      <c r="H31" s="32" t="s">
        <v>348</v>
      </c>
      <c r="I31" s="32">
        <v>14787645</v>
      </c>
      <c r="J31" s="31" t="s">
        <v>298</v>
      </c>
      <c r="K31" s="31" t="s">
        <v>21</v>
      </c>
      <c r="L31" s="31">
        <v>6</v>
      </c>
      <c r="M31" s="30">
        <f t="shared" si="0"/>
        <v>0.066</v>
      </c>
      <c r="N31" s="30">
        <f t="shared" si="1"/>
        <v>0.066</v>
      </c>
      <c r="O31" s="30">
        <f t="shared" si="2"/>
        <v>0</v>
      </c>
      <c r="P31" s="30">
        <f t="shared" si="3"/>
        <v>0</v>
      </c>
      <c r="Q31" s="30">
        <f t="shared" si="4"/>
        <v>0.033</v>
      </c>
      <c r="R31" s="30">
        <v>0.033</v>
      </c>
      <c r="S31" s="30">
        <v>0</v>
      </c>
      <c r="T31" s="30">
        <v>0</v>
      </c>
      <c r="U31" s="30">
        <f t="shared" si="5"/>
        <v>0.033</v>
      </c>
      <c r="V31" s="30">
        <v>0.033</v>
      </c>
      <c r="W31" s="30">
        <v>0</v>
      </c>
      <c r="X31" s="30">
        <v>0</v>
      </c>
      <c r="Y31" s="33">
        <v>42736</v>
      </c>
      <c r="Z31" s="31" t="s">
        <v>18</v>
      </c>
      <c r="AA31" s="31" t="s">
        <v>300</v>
      </c>
    </row>
    <row r="32" spans="1:27" s="35" customFormat="1" ht="15">
      <c r="A32" s="31" t="s">
        <v>96</v>
      </c>
      <c r="B32" s="31" t="s">
        <v>349</v>
      </c>
      <c r="C32" s="31" t="s">
        <v>20</v>
      </c>
      <c r="D32" s="32" t="s">
        <v>20</v>
      </c>
      <c r="E32" s="31" t="s">
        <v>350</v>
      </c>
      <c r="F32" s="31" t="s">
        <v>28</v>
      </c>
      <c r="G32" s="31" t="s">
        <v>29</v>
      </c>
      <c r="H32" s="32" t="s">
        <v>351</v>
      </c>
      <c r="I32" s="32">
        <v>193280</v>
      </c>
      <c r="J32" s="31" t="s">
        <v>298</v>
      </c>
      <c r="K32" s="31" t="s">
        <v>21</v>
      </c>
      <c r="L32" s="31">
        <v>12</v>
      </c>
      <c r="M32" s="30">
        <f t="shared" si="0"/>
        <v>91.924</v>
      </c>
      <c r="N32" s="30">
        <f t="shared" si="1"/>
        <v>91.924</v>
      </c>
      <c r="O32" s="30">
        <f t="shared" si="2"/>
        <v>0</v>
      </c>
      <c r="P32" s="30">
        <f t="shared" si="3"/>
        <v>0</v>
      </c>
      <c r="Q32" s="30">
        <f t="shared" si="4"/>
        <v>45.962</v>
      </c>
      <c r="R32" s="30">
        <v>45.962</v>
      </c>
      <c r="S32" s="30">
        <v>0</v>
      </c>
      <c r="T32" s="30">
        <v>0</v>
      </c>
      <c r="U32" s="30">
        <f t="shared" si="5"/>
        <v>45.962</v>
      </c>
      <c r="V32" s="30">
        <v>45.962</v>
      </c>
      <c r="W32" s="30">
        <v>0</v>
      </c>
      <c r="X32" s="30">
        <v>0</v>
      </c>
      <c r="Y32" s="33">
        <v>42736</v>
      </c>
      <c r="Z32" s="31" t="s">
        <v>18</v>
      </c>
      <c r="AA32" s="31" t="s">
        <v>300</v>
      </c>
    </row>
    <row r="33" spans="1:27" s="35" customFormat="1" ht="15">
      <c r="A33" s="31" t="s">
        <v>99</v>
      </c>
      <c r="B33" s="31" t="s">
        <v>352</v>
      </c>
      <c r="C33" s="31" t="s">
        <v>20</v>
      </c>
      <c r="D33" s="32" t="s">
        <v>20</v>
      </c>
      <c r="E33" s="31" t="s">
        <v>34</v>
      </c>
      <c r="F33" s="31" t="s">
        <v>28</v>
      </c>
      <c r="G33" s="31" t="s">
        <v>29</v>
      </c>
      <c r="H33" s="32" t="s">
        <v>353</v>
      </c>
      <c r="I33" s="32">
        <v>193282</v>
      </c>
      <c r="J33" s="31" t="s">
        <v>298</v>
      </c>
      <c r="K33" s="31" t="s">
        <v>21</v>
      </c>
      <c r="L33" s="31">
        <v>12</v>
      </c>
      <c r="M33" s="30">
        <f t="shared" si="0"/>
        <v>43.458</v>
      </c>
      <c r="N33" s="30">
        <f t="shared" si="1"/>
        <v>43.458</v>
      </c>
      <c r="O33" s="30">
        <f t="shared" si="2"/>
        <v>0</v>
      </c>
      <c r="P33" s="30">
        <f t="shared" si="3"/>
        <v>0</v>
      </c>
      <c r="Q33" s="30">
        <f t="shared" si="4"/>
        <v>21.729</v>
      </c>
      <c r="R33" s="30">
        <v>21.729</v>
      </c>
      <c r="S33" s="30">
        <v>0</v>
      </c>
      <c r="T33" s="30">
        <v>0</v>
      </c>
      <c r="U33" s="30">
        <f t="shared" si="5"/>
        <v>21.729</v>
      </c>
      <c r="V33" s="30">
        <v>21.729</v>
      </c>
      <c r="W33" s="30">
        <v>0</v>
      </c>
      <c r="X33" s="30">
        <v>0</v>
      </c>
      <c r="Y33" s="33">
        <v>42736</v>
      </c>
      <c r="Z33" s="31" t="s">
        <v>18</v>
      </c>
      <c r="AA33" s="31" t="s">
        <v>300</v>
      </c>
    </row>
    <row r="34" spans="1:27" s="35" customFormat="1" ht="15">
      <c r="A34" s="31" t="s">
        <v>102</v>
      </c>
      <c r="B34" s="31" t="s">
        <v>354</v>
      </c>
      <c r="C34" s="31" t="s">
        <v>20</v>
      </c>
      <c r="D34" s="32" t="s">
        <v>20</v>
      </c>
      <c r="E34" s="31" t="s">
        <v>355</v>
      </c>
      <c r="F34" s="31" t="s">
        <v>28</v>
      </c>
      <c r="G34" s="31" t="s">
        <v>29</v>
      </c>
      <c r="H34" s="32" t="s">
        <v>356</v>
      </c>
      <c r="I34" s="32">
        <v>2258254</v>
      </c>
      <c r="J34" s="31" t="s">
        <v>298</v>
      </c>
      <c r="K34" s="31" t="s">
        <v>21</v>
      </c>
      <c r="L34" s="31">
        <v>19</v>
      </c>
      <c r="M34" s="30">
        <f t="shared" si="0"/>
        <v>58.108</v>
      </c>
      <c r="N34" s="30">
        <f t="shared" si="1"/>
        <v>58.108</v>
      </c>
      <c r="O34" s="30">
        <f t="shared" si="2"/>
        <v>0</v>
      </c>
      <c r="P34" s="30">
        <f t="shared" si="3"/>
        <v>0</v>
      </c>
      <c r="Q34" s="30">
        <f t="shared" si="4"/>
        <v>29.054</v>
      </c>
      <c r="R34" s="30">
        <v>29.054</v>
      </c>
      <c r="S34" s="30">
        <v>0</v>
      </c>
      <c r="T34" s="30">
        <v>0</v>
      </c>
      <c r="U34" s="30">
        <f t="shared" si="5"/>
        <v>29.054</v>
      </c>
      <c r="V34" s="30">
        <v>29.054</v>
      </c>
      <c r="W34" s="30">
        <v>0</v>
      </c>
      <c r="X34" s="30">
        <v>0</v>
      </c>
      <c r="Y34" s="33">
        <v>42736</v>
      </c>
      <c r="Z34" s="31" t="s">
        <v>18</v>
      </c>
      <c r="AA34" s="31" t="s">
        <v>300</v>
      </c>
    </row>
    <row r="35" spans="1:27" s="35" customFormat="1" ht="15">
      <c r="A35" s="31" t="s">
        <v>105</v>
      </c>
      <c r="B35" s="31" t="s">
        <v>357</v>
      </c>
      <c r="C35" s="31" t="s">
        <v>20</v>
      </c>
      <c r="D35" s="32" t="s">
        <v>20</v>
      </c>
      <c r="E35" s="31" t="s">
        <v>358</v>
      </c>
      <c r="F35" s="31" t="s">
        <v>28</v>
      </c>
      <c r="G35" s="31" t="s">
        <v>29</v>
      </c>
      <c r="H35" s="32" t="s">
        <v>359</v>
      </c>
      <c r="I35" s="32">
        <v>193284</v>
      </c>
      <c r="J35" s="31" t="s">
        <v>298</v>
      </c>
      <c r="K35" s="31" t="s">
        <v>21</v>
      </c>
      <c r="L35" s="31">
        <v>12</v>
      </c>
      <c r="M35" s="30">
        <f t="shared" si="0"/>
        <v>92.218</v>
      </c>
      <c r="N35" s="30">
        <f t="shared" si="1"/>
        <v>92.218</v>
      </c>
      <c r="O35" s="30">
        <f t="shared" si="2"/>
        <v>0</v>
      </c>
      <c r="P35" s="30">
        <f t="shared" si="3"/>
        <v>0</v>
      </c>
      <c r="Q35" s="30">
        <f t="shared" si="4"/>
        <v>46.109</v>
      </c>
      <c r="R35" s="30">
        <v>46.109</v>
      </c>
      <c r="S35" s="30">
        <v>0</v>
      </c>
      <c r="T35" s="30">
        <v>0</v>
      </c>
      <c r="U35" s="30">
        <f t="shared" si="5"/>
        <v>46.109</v>
      </c>
      <c r="V35" s="30">
        <v>46.109</v>
      </c>
      <c r="W35" s="30">
        <v>0</v>
      </c>
      <c r="X35" s="30">
        <v>0</v>
      </c>
      <c r="Y35" s="33">
        <v>42736</v>
      </c>
      <c r="Z35" s="31" t="s">
        <v>18</v>
      </c>
      <c r="AA35" s="31" t="s">
        <v>300</v>
      </c>
    </row>
    <row r="36" spans="1:27" s="35" customFormat="1" ht="15">
      <c r="A36" s="31" t="s">
        <v>108</v>
      </c>
      <c r="B36" s="31" t="s">
        <v>328</v>
      </c>
      <c r="C36" s="31" t="s">
        <v>20</v>
      </c>
      <c r="D36" s="32" t="s">
        <v>20</v>
      </c>
      <c r="E36" s="31" t="s">
        <v>288</v>
      </c>
      <c r="F36" s="31" t="s">
        <v>28</v>
      </c>
      <c r="G36" s="31" t="s">
        <v>29</v>
      </c>
      <c r="H36" s="32" t="s">
        <v>360</v>
      </c>
      <c r="I36" s="32">
        <v>13986687</v>
      </c>
      <c r="J36" s="31" t="s">
        <v>298</v>
      </c>
      <c r="K36" s="31" t="s">
        <v>21</v>
      </c>
      <c r="L36" s="31">
        <v>6</v>
      </c>
      <c r="M36" s="30">
        <f t="shared" si="0"/>
        <v>7.4</v>
      </c>
      <c r="N36" s="30">
        <f t="shared" si="1"/>
        <v>7.4</v>
      </c>
      <c r="O36" s="30">
        <f t="shared" si="2"/>
        <v>0</v>
      </c>
      <c r="P36" s="30">
        <f t="shared" si="3"/>
        <v>0</v>
      </c>
      <c r="Q36" s="30">
        <f t="shared" si="4"/>
        <v>3.7</v>
      </c>
      <c r="R36" s="30">
        <v>3.7</v>
      </c>
      <c r="S36" s="30">
        <v>0</v>
      </c>
      <c r="T36" s="30">
        <v>0</v>
      </c>
      <c r="U36" s="30">
        <f t="shared" si="5"/>
        <v>3.7</v>
      </c>
      <c r="V36" s="30">
        <v>3.7</v>
      </c>
      <c r="W36" s="30">
        <v>0</v>
      </c>
      <c r="X36" s="30">
        <v>0</v>
      </c>
      <c r="Y36" s="33">
        <v>42736</v>
      </c>
      <c r="Z36" s="31" t="s">
        <v>18</v>
      </c>
      <c r="AA36" s="31" t="s">
        <v>300</v>
      </c>
    </row>
    <row r="37" spans="1:27" s="35" customFormat="1" ht="15">
      <c r="A37" s="31" t="s">
        <v>111</v>
      </c>
      <c r="B37" s="31" t="s">
        <v>361</v>
      </c>
      <c r="C37" s="31" t="s">
        <v>323</v>
      </c>
      <c r="D37" s="32" t="s">
        <v>362</v>
      </c>
      <c r="E37" s="31" t="s">
        <v>29</v>
      </c>
      <c r="F37" s="31" t="s">
        <v>28</v>
      </c>
      <c r="G37" s="31" t="s">
        <v>29</v>
      </c>
      <c r="H37" s="32" t="s">
        <v>363</v>
      </c>
      <c r="I37" s="32">
        <v>30951456</v>
      </c>
      <c r="J37" s="31" t="s">
        <v>298</v>
      </c>
      <c r="K37" s="31" t="s">
        <v>21</v>
      </c>
      <c r="L37" s="31">
        <v>2</v>
      </c>
      <c r="M37" s="30">
        <f t="shared" si="0"/>
        <v>0.006</v>
      </c>
      <c r="N37" s="30">
        <f t="shared" si="1"/>
        <v>0.006</v>
      </c>
      <c r="O37" s="30">
        <f t="shared" si="2"/>
        <v>0</v>
      </c>
      <c r="P37" s="30">
        <f t="shared" si="3"/>
        <v>0</v>
      </c>
      <c r="Q37" s="30">
        <f t="shared" si="4"/>
        <v>0.003</v>
      </c>
      <c r="R37" s="30">
        <v>0.003</v>
      </c>
      <c r="S37" s="30">
        <v>0</v>
      </c>
      <c r="T37" s="30">
        <v>0</v>
      </c>
      <c r="U37" s="30">
        <f t="shared" si="5"/>
        <v>0.003</v>
      </c>
      <c r="V37" s="30">
        <v>0.003</v>
      </c>
      <c r="W37" s="30">
        <v>0</v>
      </c>
      <c r="X37" s="30">
        <v>0</v>
      </c>
      <c r="Y37" s="33">
        <v>42736</v>
      </c>
      <c r="Z37" s="31" t="s">
        <v>18</v>
      </c>
      <c r="AA37" s="31" t="s">
        <v>300</v>
      </c>
    </row>
    <row r="38" spans="1:27" s="35" customFormat="1" ht="15">
      <c r="A38" s="31" t="s">
        <v>114</v>
      </c>
      <c r="B38" s="31" t="s">
        <v>364</v>
      </c>
      <c r="C38" s="31" t="s">
        <v>20</v>
      </c>
      <c r="D38" s="32" t="s">
        <v>365</v>
      </c>
      <c r="E38" s="31" t="s">
        <v>307</v>
      </c>
      <c r="F38" s="31" t="s">
        <v>28</v>
      </c>
      <c r="G38" s="31" t="s">
        <v>29</v>
      </c>
      <c r="H38" s="32" t="s">
        <v>366</v>
      </c>
      <c r="I38" s="32">
        <v>96205336</v>
      </c>
      <c r="J38" s="31" t="s">
        <v>298</v>
      </c>
      <c r="K38" s="31" t="s">
        <v>21</v>
      </c>
      <c r="L38" s="31">
        <v>22</v>
      </c>
      <c r="M38" s="30">
        <f t="shared" si="0"/>
        <v>7.486</v>
      </c>
      <c r="N38" s="30">
        <f t="shared" si="1"/>
        <v>7.486</v>
      </c>
      <c r="O38" s="30">
        <f t="shared" si="2"/>
        <v>0</v>
      </c>
      <c r="P38" s="30">
        <f t="shared" si="3"/>
        <v>0</v>
      </c>
      <c r="Q38" s="30">
        <f t="shared" si="4"/>
        <v>3.743</v>
      </c>
      <c r="R38" s="30">
        <v>3.743</v>
      </c>
      <c r="S38" s="30">
        <v>0</v>
      </c>
      <c r="T38" s="30">
        <v>0</v>
      </c>
      <c r="U38" s="30">
        <f t="shared" si="5"/>
        <v>3.743</v>
      </c>
      <c r="V38" s="30">
        <v>3.743</v>
      </c>
      <c r="W38" s="30">
        <v>0</v>
      </c>
      <c r="X38" s="30">
        <v>0</v>
      </c>
      <c r="Y38" s="33">
        <v>42736</v>
      </c>
      <c r="Z38" s="31" t="s">
        <v>18</v>
      </c>
      <c r="AA38" s="31" t="s">
        <v>300</v>
      </c>
    </row>
    <row r="39" spans="1:27" s="35" customFormat="1" ht="15">
      <c r="A39" s="31" t="s">
        <v>117</v>
      </c>
      <c r="B39" s="31" t="s">
        <v>367</v>
      </c>
      <c r="C39" s="31" t="s">
        <v>20</v>
      </c>
      <c r="D39" s="32" t="s">
        <v>20</v>
      </c>
      <c r="E39" s="31" t="s">
        <v>368</v>
      </c>
      <c r="F39" s="31" t="s">
        <v>28</v>
      </c>
      <c r="G39" s="31" t="s">
        <v>29</v>
      </c>
      <c r="H39" s="32" t="s">
        <v>369</v>
      </c>
      <c r="I39" s="32">
        <v>15085981</v>
      </c>
      <c r="J39" s="31" t="s">
        <v>298</v>
      </c>
      <c r="K39" s="31" t="s">
        <v>21</v>
      </c>
      <c r="L39" s="31">
        <v>12</v>
      </c>
      <c r="M39" s="30">
        <f t="shared" si="0"/>
        <v>2.696</v>
      </c>
      <c r="N39" s="30">
        <f t="shared" si="1"/>
        <v>2.696</v>
      </c>
      <c r="O39" s="30">
        <f t="shared" si="2"/>
        <v>0</v>
      </c>
      <c r="P39" s="30">
        <f t="shared" si="3"/>
        <v>0</v>
      </c>
      <c r="Q39" s="30">
        <f t="shared" si="4"/>
        <v>1.348</v>
      </c>
      <c r="R39" s="30">
        <v>1.348</v>
      </c>
      <c r="S39" s="30">
        <v>0</v>
      </c>
      <c r="T39" s="30">
        <v>0</v>
      </c>
      <c r="U39" s="30">
        <f t="shared" si="5"/>
        <v>1.348</v>
      </c>
      <c r="V39" s="30">
        <v>1.348</v>
      </c>
      <c r="W39" s="30">
        <v>0</v>
      </c>
      <c r="X39" s="30">
        <v>0</v>
      </c>
      <c r="Y39" s="33">
        <v>42736</v>
      </c>
      <c r="Z39" s="31" t="s">
        <v>18</v>
      </c>
      <c r="AA39" s="31" t="s">
        <v>300</v>
      </c>
    </row>
    <row r="40" spans="1:27" s="35" customFormat="1" ht="15">
      <c r="A40" s="31" t="s">
        <v>120</v>
      </c>
      <c r="B40" s="31" t="s">
        <v>370</v>
      </c>
      <c r="C40" s="31" t="s">
        <v>20</v>
      </c>
      <c r="D40" s="32" t="s">
        <v>20</v>
      </c>
      <c r="E40" s="31" t="s">
        <v>368</v>
      </c>
      <c r="F40" s="31" t="s">
        <v>28</v>
      </c>
      <c r="G40" s="31" t="s">
        <v>29</v>
      </c>
      <c r="H40" s="32" t="s">
        <v>371</v>
      </c>
      <c r="I40" s="32">
        <v>15055839</v>
      </c>
      <c r="J40" s="31" t="s">
        <v>298</v>
      </c>
      <c r="K40" s="31" t="s">
        <v>21</v>
      </c>
      <c r="L40" s="31">
        <v>12</v>
      </c>
      <c r="M40" s="30">
        <f t="shared" si="0"/>
        <v>1.492</v>
      </c>
      <c r="N40" s="30">
        <f t="shared" si="1"/>
        <v>1.492</v>
      </c>
      <c r="O40" s="30">
        <f t="shared" si="2"/>
        <v>0</v>
      </c>
      <c r="P40" s="30">
        <f t="shared" si="3"/>
        <v>0</v>
      </c>
      <c r="Q40" s="30">
        <f t="shared" si="4"/>
        <v>0.746</v>
      </c>
      <c r="R40" s="30">
        <v>0.746</v>
      </c>
      <c r="S40" s="30">
        <v>0</v>
      </c>
      <c r="T40" s="30">
        <v>0</v>
      </c>
      <c r="U40" s="30">
        <f t="shared" si="5"/>
        <v>0.746</v>
      </c>
      <c r="V40" s="30">
        <v>0.746</v>
      </c>
      <c r="W40" s="30">
        <v>0</v>
      </c>
      <c r="X40" s="30">
        <v>0</v>
      </c>
      <c r="Y40" s="33">
        <v>42736</v>
      </c>
      <c r="Z40" s="31" t="s">
        <v>18</v>
      </c>
      <c r="AA40" s="31" t="s">
        <v>300</v>
      </c>
    </row>
    <row r="41" spans="1:27" s="35" customFormat="1" ht="15">
      <c r="A41" s="31" t="s">
        <v>123</v>
      </c>
      <c r="B41" s="31" t="s">
        <v>372</v>
      </c>
      <c r="C41" s="31" t="s">
        <v>20</v>
      </c>
      <c r="D41" s="32" t="s">
        <v>20</v>
      </c>
      <c r="E41" s="31" t="s">
        <v>368</v>
      </c>
      <c r="F41" s="31" t="s">
        <v>28</v>
      </c>
      <c r="G41" s="31" t="s">
        <v>29</v>
      </c>
      <c r="H41" s="32" t="s">
        <v>373</v>
      </c>
      <c r="I41" s="32">
        <v>15085978</v>
      </c>
      <c r="J41" s="31" t="s">
        <v>298</v>
      </c>
      <c r="K41" s="31" t="s">
        <v>21</v>
      </c>
      <c r="L41" s="31">
        <v>12</v>
      </c>
      <c r="M41" s="30">
        <f t="shared" si="0"/>
        <v>3.086</v>
      </c>
      <c r="N41" s="30">
        <f t="shared" si="1"/>
        <v>3.086</v>
      </c>
      <c r="O41" s="30">
        <f t="shared" si="2"/>
        <v>0</v>
      </c>
      <c r="P41" s="30">
        <f t="shared" si="3"/>
        <v>0</v>
      </c>
      <c r="Q41" s="30">
        <f t="shared" si="4"/>
        <v>1.543</v>
      </c>
      <c r="R41" s="30">
        <v>1.543</v>
      </c>
      <c r="S41" s="30">
        <v>0</v>
      </c>
      <c r="T41" s="30">
        <v>0</v>
      </c>
      <c r="U41" s="30">
        <f t="shared" si="5"/>
        <v>1.543</v>
      </c>
      <c r="V41" s="30">
        <v>1.543</v>
      </c>
      <c r="W41" s="30">
        <v>0</v>
      </c>
      <c r="X41" s="30">
        <v>0</v>
      </c>
      <c r="Y41" s="33">
        <v>42736</v>
      </c>
      <c r="Z41" s="31" t="s">
        <v>18</v>
      </c>
      <c r="AA41" s="31" t="s">
        <v>300</v>
      </c>
    </row>
    <row r="42" spans="1:27" s="35" customFormat="1" ht="15">
      <c r="A42" s="31" t="s">
        <v>126</v>
      </c>
      <c r="B42" s="31" t="s">
        <v>374</v>
      </c>
      <c r="C42" s="31" t="s">
        <v>20</v>
      </c>
      <c r="D42" s="32" t="s">
        <v>20</v>
      </c>
      <c r="E42" s="31" t="s">
        <v>375</v>
      </c>
      <c r="F42" s="31" t="s">
        <v>28</v>
      </c>
      <c r="G42" s="31" t="s">
        <v>29</v>
      </c>
      <c r="H42" s="32" t="s">
        <v>376</v>
      </c>
      <c r="I42" s="32">
        <v>97726357</v>
      </c>
      <c r="J42" s="31" t="s">
        <v>298</v>
      </c>
      <c r="K42" s="31" t="s">
        <v>420</v>
      </c>
      <c r="L42" s="31">
        <v>30</v>
      </c>
      <c r="M42" s="30">
        <f t="shared" si="0"/>
        <v>300.32</v>
      </c>
      <c r="N42" s="30">
        <f t="shared" si="1"/>
        <v>300.32</v>
      </c>
      <c r="O42" s="30">
        <f t="shared" si="2"/>
        <v>0</v>
      </c>
      <c r="P42" s="30">
        <f t="shared" si="3"/>
        <v>0</v>
      </c>
      <c r="Q42" s="30">
        <f t="shared" si="4"/>
        <v>150.16</v>
      </c>
      <c r="R42" s="30">
        <v>150.16</v>
      </c>
      <c r="S42" s="30">
        <v>0</v>
      </c>
      <c r="T42" s="30">
        <v>0</v>
      </c>
      <c r="U42" s="30">
        <f t="shared" si="5"/>
        <v>150.16</v>
      </c>
      <c r="V42" s="30">
        <v>150.16</v>
      </c>
      <c r="W42" s="30">
        <v>0</v>
      </c>
      <c r="X42" s="30">
        <v>0</v>
      </c>
      <c r="Y42" s="33">
        <v>42736</v>
      </c>
      <c r="Z42" s="31" t="s">
        <v>18</v>
      </c>
      <c r="AA42" s="31" t="s">
        <v>300</v>
      </c>
    </row>
    <row r="43" spans="1:27" s="35" customFormat="1" ht="15">
      <c r="A43" s="31" t="s">
        <v>129</v>
      </c>
      <c r="B43" s="31" t="s">
        <v>374</v>
      </c>
      <c r="C43" s="31" t="s">
        <v>20</v>
      </c>
      <c r="D43" s="32" t="s">
        <v>20</v>
      </c>
      <c r="E43" s="31" t="s">
        <v>377</v>
      </c>
      <c r="F43" s="31" t="s">
        <v>28</v>
      </c>
      <c r="G43" s="31" t="s">
        <v>29</v>
      </c>
      <c r="H43" s="32" t="s">
        <v>378</v>
      </c>
      <c r="I43" s="32">
        <v>97726355</v>
      </c>
      <c r="J43" s="31" t="s">
        <v>298</v>
      </c>
      <c r="K43" s="31" t="s">
        <v>21</v>
      </c>
      <c r="L43" s="31">
        <v>40</v>
      </c>
      <c r="M43" s="30">
        <f t="shared" si="0"/>
        <v>57.96</v>
      </c>
      <c r="N43" s="30">
        <f t="shared" si="1"/>
        <v>57.96</v>
      </c>
      <c r="O43" s="30">
        <f t="shared" si="2"/>
        <v>0</v>
      </c>
      <c r="P43" s="30">
        <f t="shared" si="3"/>
        <v>0</v>
      </c>
      <c r="Q43" s="30">
        <f t="shared" si="4"/>
        <v>28.98</v>
      </c>
      <c r="R43" s="30">
        <v>28.98</v>
      </c>
      <c r="S43" s="30">
        <v>0</v>
      </c>
      <c r="T43" s="30">
        <v>0</v>
      </c>
      <c r="U43" s="30">
        <f t="shared" si="5"/>
        <v>28.98</v>
      </c>
      <c r="V43" s="30">
        <v>28.98</v>
      </c>
      <c r="W43" s="30">
        <v>0</v>
      </c>
      <c r="X43" s="30">
        <v>0</v>
      </c>
      <c r="Y43" s="33">
        <v>42736</v>
      </c>
      <c r="Z43" s="31" t="s">
        <v>18</v>
      </c>
      <c r="AA43" s="31" t="s">
        <v>300</v>
      </c>
    </row>
    <row r="44" spans="1:27" s="35" customFormat="1" ht="15">
      <c r="A44" s="31" t="s">
        <v>132</v>
      </c>
      <c r="B44" s="31" t="s">
        <v>341</v>
      </c>
      <c r="C44" s="31" t="s">
        <v>342</v>
      </c>
      <c r="D44" s="32">
        <v>4</v>
      </c>
      <c r="E44" s="31" t="s">
        <v>34</v>
      </c>
      <c r="F44" s="31" t="s">
        <v>28</v>
      </c>
      <c r="G44" s="31" t="s">
        <v>29</v>
      </c>
      <c r="H44" s="32" t="s">
        <v>379</v>
      </c>
      <c r="I44" s="32">
        <v>29266265</v>
      </c>
      <c r="J44" s="31" t="s">
        <v>298</v>
      </c>
      <c r="K44" s="31" t="s">
        <v>22</v>
      </c>
      <c r="L44" s="31">
        <v>3</v>
      </c>
      <c r="M44" s="30">
        <f t="shared" si="0"/>
        <v>4.654</v>
      </c>
      <c r="N44" s="30">
        <f t="shared" si="1"/>
        <v>4.654</v>
      </c>
      <c r="O44" s="30">
        <f t="shared" si="2"/>
        <v>0</v>
      </c>
      <c r="P44" s="30">
        <f t="shared" si="3"/>
        <v>0</v>
      </c>
      <c r="Q44" s="30">
        <f t="shared" si="4"/>
        <v>2.327</v>
      </c>
      <c r="R44" s="30">
        <v>2.327</v>
      </c>
      <c r="S44" s="30">
        <v>0</v>
      </c>
      <c r="T44" s="30">
        <v>0</v>
      </c>
      <c r="U44" s="30">
        <f t="shared" si="5"/>
        <v>2.327</v>
      </c>
      <c r="V44" s="30">
        <v>2.327</v>
      </c>
      <c r="W44" s="30">
        <v>0</v>
      </c>
      <c r="X44" s="30">
        <v>0</v>
      </c>
      <c r="Y44" s="33">
        <v>42736</v>
      </c>
      <c r="Z44" s="31" t="s">
        <v>18</v>
      </c>
      <c r="AA44" s="31" t="s">
        <v>300</v>
      </c>
    </row>
    <row r="45" spans="1:27" s="35" customFormat="1" ht="15">
      <c r="A45" s="31" t="s">
        <v>135</v>
      </c>
      <c r="B45" s="31" t="s">
        <v>380</v>
      </c>
      <c r="C45" s="31" t="s">
        <v>20</v>
      </c>
      <c r="D45" s="32" t="s">
        <v>20</v>
      </c>
      <c r="E45" s="31" t="s">
        <v>358</v>
      </c>
      <c r="F45" s="31" t="s">
        <v>28</v>
      </c>
      <c r="G45" s="31" t="s">
        <v>29</v>
      </c>
      <c r="H45" s="32" t="s">
        <v>20</v>
      </c>
      <c r="I45" s="32" t="s">
        <v>20</v>
      </c>
      <c r="J45" s="31" t="s">
        <v>298</v>
      </c>
      <c r="K45" s="31" t="s">
        <v>21</v>
      </c>
      <c r="L45" s="31">
        <v>14</v>
      </c>
      <c r="M45" s="30">
        <f t="shared" si="0"/>
        <v>6</v>
      </c>
      <c r="N45" s="30">
        <f t="shared" si="1"/>
        <v>6</v>
      </c>
      <c r="O45" s="30">
        <f t="shared" si="2"/>
        <v>0</v>
      </c>
      <c r="P45" s="30">
        <f t="shared" si="3"/>
        <v>0</v>
      </c>
      <c r="Q45" s="30">
        <f t="shared" si="4"/>
        <v>3</v>
      </c>
      <c r="R45" s="30">
        <v>3</v>
      </c>
      <c r="S45" s="30">
        <v>0</v>
      </c>
      <c r="T45" s="30">
        <v>0</v>
      </c>
      <c r="U45" s="30">
        <f t="shared" si="5"/>
        <v>3</v>
      </c>
      <c r="V45" s="30">
        <v>3</v>
      </c>
      <c r="W45" s="30">
        <v>0</v>
      </c>
      <c r="X45" s="30">
        <v>0</v>
      </c>
      <c r="Y45" s="33">
        <v>42736</v>
      </c>
      <c r="Z45" s="31" t="s">
        <v>18</v>
      </c>
      <c r="AA45" s="31" t="s">
        <v>300</v>
      </c>
    </row>
    <row r="46" spans="1:27" s="35" customFormat="1" ht="15">
      <c r="A46" s="31" t="s">
        <v>138</v>
      </c>
      <c r="B46" s="31" t="s">
        <v>381</v>
      </c>
      <c r="C46" s="31" t="s">
        <v>382</v>
      </c>
      <c r="D46" s="32" t="s">
        <v>20</v>
      </c>
      <c r="E46" s="31" t="s">
        <v>29</v>
      </c>
      <c r="F46" s="31" t="s">
        <v>28</v>
      </c>
      <c r="G46" s="31" t="s">
        <v>29</v>
      </c>
      <c r="H46" s="32" t="s">
        <v>383</v>
      </c>
      <c r="I46" s="32" t="s">
        <v>20</v>
      </c>
      <c r="J46" s="31" t="s">
        <v>298</v>
      </c>
      <c r="K46" s="31" t="s">
        <v>21</v>
      </c>
      <c r="L46" s="31">
        <v>15</v>
      </c>
      <c r="M46" s="30">
        <f t="shared" si="0"/>
        <v>0.1</v>
      </c>
      <c r="N46" s="30">
        <f t="shared" si="1"/>
        <v>0.1</v>
      </c>
      <c r="O46" s="30">
        <f t="shared" si="2"/>
        <v>0</v>
      </c>
      <c r="P46" s="30">
        <f t="shared" si="3"/>
        <v>0</v>
      </c>
      <c r="Q46" s="30">
        <f t="shared" si="4"/>
        <v>0.05</v>
      </c>
      <c r="R46" s="30">
        <v>0.05</v>
      </c>
      <c r="S46" s="30">
        <v>0</v>
      </c>
      <c r="T46" s="30">
        <v>0</v>
      </c>
      <c r="U46" s="30">
        <f t="shared" si="5"/>
        <v>0.05</v>
      </c>
      <c r="V46" s="30">
        <v>0.05</v>
      </c>
      <c r="W46" s="30">
        <v>0</v>
      </c>
      <c r="X46" s="30">
        <v>0</v>
      </c>
      <c r="Y46" s="33">
        <v>42736</v>
      </c>
      <c r="Z46" s="31" t="s">
        <v>18</v>
      </c>
      <c r="AA46" s="31" t="s">
        <v>300</v>
      </c>
    </row>
    <row r="47" spans="1:27" s="35" customFormat="1" ht="15">
      <c r="A47" s="31" t="s">
        <v>141</v>
      </c>
      <c r="B47" s="31" t="s">
        <v>381</v>
      </c>
      <c r="C47" s="31" t="s">
        <v>382</v>
      </c>
      <c r="D47" s="32" t="s">
        <v>20</v>
      </c>
      <c r="E47" s="31" t="s">
        <v>29</v>
      </c>
      <c r="F47" s="31" t="s">
        <v>28</v>
      </c>
      <c r="G47" s="31" t="s">
        <v>29</v>
      </c>
      <c r="H47" s="32" t="s">
        <v>384</v>
      </c>
      <c r="I47" s="32" t="s">
        <v>20</v>
      </c>
      <c r="J47" s="31" t="s">
        <v>298</v>
      </c>
      <c r="K47" s="31" t="s">
        <v>21</v>
      </c>
      <c r="L47" s="31">
        <v>4</v>
      </c>
      <c r="M47" s="30">
        <f t="shared" si="0"/>
        <v>0.1</v>
      </c>
      <c r="N47" s="30">
        <f t="shared" si="1"/>
        <v>0.1</v>
      </c>
      <c r="O47" s="30">
        <f t="shared" si="2"/>
        <v>0</v>
      </c>
      <c r="P47" s="30">
        <f t="shared" si="3"/>
        <v>0</v>
      </c>
      <c r="Q47" s="30">
        <f t="shared" si="4"/>
        <v>0.05</v>
      </c>
      <c r="R47" s="30">
        <v>0.05</v>
      </c>
      <c r="S47" s="30">
        <v>0</v>
      </c>
      <c r="T47" s="30">
        <v>0</v>
      </c>
      <c r="U47" s="30">
        <f t="shared" si="5"/>
        <v>0.05</v>
      </c>
      <c r="V47" s="30">
        <v>0.05</v>
      </c>
      <c r="W47" s="30">
        <v>0</v>
      </c>
      <c r="X47" s="30">
        <v>0</v>
      </c>
      <c r="Y47" s="33">
        <v>42736</v>
      </c>
      <c r="Z47" s="31" t="s">
        <v>18</v>
      </c>
      <c r="AA47" s="31" t="s">
        <v>300</v>
      </c>
    </row>
    <row r="48" spans="1:27" s="35" customFormat="1" ht="15">
      <c r="A48" s="31" t="s">
        <v>144</v>
      </c>
      <c r="B48" s="31" t="s">
        <v>385</v>
      </c>
      <c r="C48" s="31" t="s">
        <v>20</v>
      </c>
      <c r="D48" s="32">
        <v>43</v>
      </c>
      <c r="E48" s="31" t="s">
        <v>386</v>
      </c>
      <c r="F48" s="31" t="s">
        <v>28</v>
      </c>
      <c r="G48" s="31" t="s">
        <v>29</v>
      </c>
      <c r="H48" s="32" t="s">
        <v>20</v>
      </c>
      <c r="I48" s="32">
        <v>96785526</v>
      </c>
      <c r="J48" s="31" t="s">
        <v>298</v>
      </c>
      <c r="K48" s="31" t="s">
        <v>421</v>
      </c>
      <c r="L48" s="31">
        <v>70</v>
      </c>
      <c r="M48" s="30">
        <f t="shared" si="0"/>
        <v>136.30599999999998</v>
      </c>
      <c r="N48" s="30">
        <f t="shared" si="1"/>
        <v>27.106</v>
      </c>
      <c r="O48" s="30">
        <f t="shared" si="2"/>
        <v>15.924</v>
      </c>
      <c r="P48" s="30">
        <f t="shared" si="3"/>
        <v>93.276</v>
      </c>
      <c r="Q48" s="30">
        <f t="shared" si="4"/>
        <v>68.15299999999999</v>
      </c>
      <c r="R48" s="30">
        <v>13.553</v>
      </c>
      <c r="S48" s="30">
        <v>7.962</v>
      </c>
      <c r="T48" s="30">
        <v>46.638</v>
      </c>
      <c r="U48" s="30">
        <f t="shared" si="5"/>
        <v>68.15299999999999</v>
      </c>
      <c r="V48" s="30">
        <v>13.553</v>
      </c>
      <c r="W48" s="30">
        <v>7.962</v>
      </c>
      <c r="X48" s="30">
        <v>46.638</v>
      </c>
      <c r="Y48" s="33">
        <v>42736</v>
      </c>
      <c r="Z48" s="31" t="s">
        <v>18</v>
      </c>
      <c r="AA48" s="31" t="s">
        <v>300</v>
      </c>
    </row>
    <row r="49" spans="1:27" s="35" customFormat="1" ht="15">
      <c r="A49" s="31" t="s">
        <v>147</v>
      </c>
      <c r="B49" s="31" t="s">
        <v>479</v>
      </c>
      <c r="C49" s="31" t="s">
        <v>20</v>
      </c>
      <c r="D49" s="32" t="s">
        <v>480</v>
      </c>
      <c r="E49" s="31" t="s">
        <v>34</v>
      </c>
      <c r="F49" s="31" t="s">
        <v>28</v>
      </c>
      <c r="G49" s="31" t="s">
        <v>29</v>
      </c>
      <c r="H49" s="32" t="s">
        <v>481</v>
      </c>
      <c r="I49" s="32" t="s">
        <v>20</v>
      </c>
      <c r="J49" s="31" t="s">
        <v>298</v>
      </c>
      <c r="K49" s="31" t="s">
        <v>21</v>
      </c>
      <c r="L49" s="31">
        <v>4</v>
      </c>
      <c r="M49" s="30">
        <f t="shared" si="0"/>
        <v>1.833</v>
      </c>
      <c r="N49" s="30">
        <f t="shared" si="1"/>
        <v>1.833</v>
      </c>
      <c r="O49" s="30">
        <f t="shared" si="2"/>
        <v>0</v>
      </c>
      <c r="P49" s="30">
        <f t="shared" si="3"/>
        <v>0</v>
      </c>
      <c r="Q49" s="30">
        <f t="shared" si="4"/>
        <v>0.833</v>
      </c>
      <c r="R49" s="30">
        <v>0.833</v>
      </c>
      <c r="S49" s="30">
        <v>0</v>
      </c>
      <c r="T49" s="30">
        <v>0</v>
      </c>
      <c r="U49" s="30">
        <f t="shared" si="5"/>
        <v>1</v>
      </c>
      <c r="V49" s="30">
        <v>1</v>
      </c>
      <c r="W49" s="30">
        <v>0</v>
      </c>
      <c r="X49" s="30">
        <v>0</v>
      </c>
      <c r="Y49" s="33">
        <v>42795</v>
      </c>
      <c r="Z49" s="31" t="s">
        <v>423</v>
      </c>
      <c r="AA49" s="31" t="s">
        <v>300</v>
      </c>
    </row>
    <row r="50" spans="1:27" s="35" customFormat="1" ht="15">
      <c r="A50" s="31" t="s">
        <v>150</v>
      </c>
      <c r="B50" s="31" t="s">
        <v>387</v>
      </c>
      <c r="C50" s="31" t="s">
        <v>20</v>
      </c>
      <c r="D50" s="32" t="s">
        <v>20</v>
      </c>
      <c r="E50" s="31" t="s">
        <v>388</v>
      </c>
      <c r="F50" s="31" t="s">
        <v>28</v>
      </c>
      <c r="G50" s="31" t="s">
        <v>29</v>
      </c>
      <c r="H50" s="32" t="s">
        <v>389</v>
      </c>
      <c r="I50" s="32">
        <v>97726621</v>
      </c>
      <c r="J50" s="31" t="s">
        <v>298</v>
      </c>
      <c r="K50" s="31" t="s">
        <v>21</v>
      </c>
      <c r="L50" s="31">
        <v>19</v>
      </c>
      <c r="M50" s="30">
        <f t="shared" si="0"/>
        <v>20.298000000000002</v>
      </c>
      <c r="N50" s="30">
        <f t="shared" si="1"/>
        <v>20.298000000000002</v>
      </c>
      <c r="O50" s="30">
        <f t="shared" si="2"/>
        <v>0</v>
      </c>
      <c r="P50" s="30">
        <f t="shared" si="3"/>
        <v>0</v>
      </c>
      <c r="Q50" s="30">
        <f t="shared" si="4"/>
        <v>9.708</v>
      </c>
      <c r="R50" s="30">
        <v>9.708</v>
      </c>
      <c r="S50" s="30">
        <v>0</v>
      </c>
      <c r="T50" s="30">
        <v>0</v>
      </c>
      <c r="U50" s="30">
        <f t="shared" si="5"/>
        <v>10.59</v>
      </c>
      <c r="V50" s="30">
        <v>10.59</v>
      </c>
      <c r="W50" s="30">
        <v>0</v>
      </c>
      <c r="X50" s="30">
        <v>0</v>
      </c>
      <c r="Y50" s="33">
        <v>42795</v>
      </c>
      <c r="Z50" s="31" t="s">
        <v>423</v>
      </c>
      <c r="AA50" s="31" t="s">
        <v>424</v>
      </c>
    </row>
    <row r="51" spans="1:27" s="35" customFormat="1" ht="15">
      <c r="A51" s="31" t="s">
        <v>153</v>
      </c>
      <c r="B51" s="31" t="s">
        <v>387</v>
      </c>
      <c r="C51" s="31" t="s">
        <v>20</v>
      </c>
      <c r="D51" s="32" t="s">
        <v>390</v>
      </c>
      <c r="E51" s="31" t="s">
        <v>82</v>
      </c>
      <c r="F51" s="31" t="s">
        <v>28</v>
      </c>
      <c r="G51" s="31" t="s">
        <v>29</v>
      </c>
      <c r="H51" s="32" t="s">
        <v>391</v>
      </c>
      <c r="I51" s="32">
        <v>14200106</v>
      </c>
      <c r="J51" s="31" t="s">
        <v>298</v>
      </c>
      <c r="K51" s="31" t="s">
        <v>21</v>
      </c>
      <c r="L51" s="31">
        <v>9</v>
      </c>
      <c r="M51" s="30">
        <f t="shared" si="0"/>
        <v>1.817</v>
      </c>
      <c r="N51" s="30">
        <f t="shared" si="1"/>
        <v>1.817</v>
      </c>
      <c r="O51" s="30">
        <f t="shared" si="2"/>
        <v>0</v>
      </c>
      <c r="P51" s="30">
        <f t="shared" si="3"/>
        <v>0</v>
      </c>
      <c r="Q51" s="30">
        <f t="shared" si="4"/>
        <v>0.869</v>
      </c>
      <c r="R51" s="30">
        <v>0.869</v>
      </c>
      <c r="S51" s="30">
        <v>0</v>
      </c>
      <c r="T51" s="30">
        <v>0</v>
      </c>
      <c r="U51" s="30">
        <f t="shared" si="5"/>
        <v>0.948</v>
      </c>
      <c r="V51" s="30">
        <v>0.948</v>
      </c>
      <c r="W51" s="30">
        <v>0</v>
      </c>
      <c r="X51" s="30">
        <v>0</v>
      </c>
      <c r="Y51" s="33">
        <v>42795</v>
      </c>
      <c r="Z51" s="31" t="s">
        <v>423</v>
      </c>
      <c r="AA51" s="31" t="s">
        <v>424</v>
      </c>
    </row>
    <row r="52" spans="1:27" s="35" customFormat="1" ht="15">
      <c r="A52" s="31" t="s">
        <v>156</v>
      </c>
      <c r="B52" s="31" t="s">
        <v>392</v>
      </c>
      <c r="C52" s="31" t="s">
        <v>23</v>
      </c>
      <c r="D52" s="32">
        <v>10</v>
      </c>
      <c r="E52" s="31" t="s">
        <v>29</v>
      </c>
      <c r="F52" s="31" t="s">
        <v>28</v>
      </c>
      <c r="G52" s="31" t="s">
        <v>29</v>
      </c>
      <c r="H52" s="32" t="s">
        <v>393</v>
      </c>
      <c r="I52" s="32">
        <v>97726352</v>
      </c>
      <c r="J52" s="31" t="s">
        <v>298</v>
      </c>
      <c r="K52" s="31" t="s">
        <v>422</v>
      </c>
      <c r="L52" s="31">
        <v>50</v>
      </c>
      <c r="M52" s="30">
        <f t="shared" si="0"/>
        <v>109.02000000000001</v>
      </c>
      <c r="N52" s="30">
        <f t="shared" si="1"/>
        <v>109.02000000000001</v>
      </c>
      <c r="O52" s="30">
        <f t="shared" si="2"/>
        <v>0</v>
      </c>
      <c r="P52" s="30">
        <f t="shared" si="3"/>
        <v>0</v>
      </c>
      <c r="Q52" s="30">
        <f t="shared" si="4"/>
        <v>52.14</v>
      </c>
      <c r="R52" s="30">
        <v>52.14</v>
      </c>
      <c r="S52" s="30">
        <v>0</v>
      </c>
      <c r="T52" s="30">
        <v>0</v>
      </c>
      <c r="U52" s="30">
        <f t="shared" si="5"/>
        <v>56.88</v>
      </c>
      <c r="V52" s="30">
        <v>56.88</v>
      </c>
      <c r="W52" s="30">
        <v>0</v>
      </c>
      <c r="X52" s="30">
        <v>0</v>
      </c>
      <c r="Y52" s="33">
        <v>42795</v>
      </c>
      <c r="Z52" s="31" t="s">
        <v>423</v>
      </c>
      <c r="AA52" s="31" t="s">
        <v>425</v>
      </c>
    </row>
    <row r="53" spans="1:27" s="35" customFormat="1" ht="15">
      <c r="A53" s="31" t="s">
        <v>159</v>
      </c>
      <c r="B53" s="31" t="s">
        <v>387</v>
      </c>
      <c r="C53" s="31" t="s">
        <v>23</v>
      </c>
      <c r="D53" s="32">
        <v>10</v>
      </c>
      <c r="E53" s="31" t="s">
        <v>29</v>
      </c>
      <c r="F53" s="31" t="s">
        <v>28</v>
      </c>
      <c r="G53" s="31" t="s">
        <v>29</v>
      </c>
      <c r="H53" s="32" t="s">
        <v>394</v>
      </c>
      <c r="I53" s="32" t="s">
        <v>395</v>
      </c>
      <c r="J53" s="31" t="s">
        <v>298</v>
      </c>
      <c r="K53" s="31" t="s">
        <v>420</v>
      </c>
      <c r="L53" s="31">
        <v>30</v>
      </c>
      <c r="M53" s="30">
        <f t="shared" si="0"/>
        <v>52.934999999999995</v>
      </c>
      <c r="N53" s="30">
        <f t="shared" si="1"/>
        <v>19.165</v>
      </c>
      <c r="O53" s="30">
        <f t="shared" si="2"/>
        <v>33.769999999999996</v>
      </c>
      <c r="P53" s="30">
        <f t="shared" si="3"/>
        <v>0</v>
      </c>
      <c r="Q53" s="30">
        <f t="shared" si="4"/>
        <v>25.317</v>
      </c>
      <c r="R53" s="30">
        <v>9.166</v>
      </c>
      <c r="S53" s="30">
        <v>16.151</v>
      </c>
      <c r="T53" s="30">
        <v>0</v>
      </c>
      <c r="U53" s="30">
        <f t="shared" si="5"/>
        <v>27.618000000000002</v>
      </c>
      <c r="V53" s="30">
        <v>9.999</v>
      </c>
      <c r="W53" s="30">
        <v>17.619</v>
      </c>
      <c r="X53" s="30">
        <v>0</v>
      </c>
      <c r="Y53" s="33">
        <v>42795</v>
      </c>
      <c r="Z53" s="31" t="s">
        <v>423</v>
      </c>
      <c r="AA53" s="31" t="s">
        <v>425</v>
      </c>
    </row>
    <row r="54" spans="1:27" s="35" customFormat="1" ht="15">
      <c r="A54" s="31" t="s">
        <v>162</v>
      </c>
      <c r="B54" s="31" t="s">
        <v>387</v>
      </c>
      <c r="C54" s="31"/>
      <c r="D54" s="32"/>
      <c r="E54" s="31" t="s">
        <v>34</v>
      </c>
      <c r="F54" s="31" t="s">
        <v>28</v>
      </c>
      <c r="G54" s="31" t="s">
        <v>29</v>
      </c>
      <c r="H54" s="32" t="s">
        <v>396</v>
      </c>
      <c r="I54" s="32" t="s">
        <v>397</v>
      </c>
      <c r="J54" s="31" t="s">
        <v>298</v>
      </c>
      <c r="K54" s="31" t="s">
        <v>21</v>
      </c>
      <c r="L54" s="31">
        <v>30</v>
      </c>
      <c r="M54" s="30">
        <f t="shared" si="0"/>
        <v>47.388</v>
      </c>
      <c r="N54" s="30">
        <f t="shared" si="1"/>
        <v>47.388</v>
      </c>
      <c r="O54" s="30">
        <f t="shared" si="2"/>
        <v>0</v>
      </c>
      <c r="P54" s="30">
        <f t="shared" si="3"/>
        <v>0</v>
      </c>
      <c r="Q54" s="30">
        <v>0</v>
      </c>
      <c r="R54" s="30">
        <v>0</v>
      </c>
      <c r="S54" s="30">
        <v>0</v>
      </c>
      <c r="T54" s="30">
        <v>0</v>
      </c>
      <c r="U54" s="30">
        <f t="shared" si="5"/>
        <v>47.388</v>
      </c>
      <c r="V54" s="30">
        <v>47.388</v>
      </c>
      <c r="W54" s="30">
        <v>0</v>
      </c>
      <c r="X54" s="30">
        <v>0</v>
      </c>
      <c r="Y54" s="33">
        <v>42795</v>
      </c>
      <c r="Z54" s="31" t="s">
        <v>423</v>
      </c>
      <c r="AA54" s="31" t="s">
        <v>426</v>
      </c>
    </row>
    <row r="55" spans="1:27" s="35" customFormat="1" ht="15">
      <c r="A55" s="31" t="s">
        <v>165</v>
      </c>
      <c r="B55" s="31" t="s">
        <v>398</v>
      </c>
      <c r="C55" s="31"/>
      <c r="D55" s="32">
        <v>1</v>
      </c>
      <c r="E55" s="31" t="s">
        <v>34</v>
      </c>
      <c r="F55" s="31" t="s">
        <v>28</v>
      </c>
      <c r="G55" s="31" t="s">
        <v>29</v>
      </c>
      <c r="H55" s="32" t="s">
        <v>399</v>
      </c>
      <c r="I55" s="32" t="s">
        <v>400</v>
      </c>
      <c r="J55" s="31" t="s">
        <v>298</v>
      </c>
      <c r="K55" s="31" t="s">
        <v>21</v>
      </c>
      <c r="L55" s="31">
        <v>12</v>
      </c>
      <c r="M55" s="30">
        <f t="shared" si="0"/>
        <v>1.254</v>
      </c>
      <c r="N55" s="30">
        <f t="shared" si="1"/>
        <v>1.254</v>
      </c>
      <c r="O55" s="30">
        <f t="shared" si="2"/>
        <v>0</v>
      </c>
      <c r="P55" s="30">
        <f t="shared" si="3"/>
        <v>0</v>
      </c>
      <c r="Q55" s="30">
        <f t="shared" si="4"/>
        <v>0.6</v>
      </c>
      <c r="R55" s="30">
        <v>0.6</v>
      </c>
      <c r="S55" s="30">
        <v>0</v>
      </c>
      <c r="T55" s="30">
        <v>0</v>
      </c>
      <c r="U55" s="30">
        <f t="shared" si="5"/>
        <v>0.654</v>
      </c>
      <c r="V55" s="30">
        <v>0.654</v>
      </c>
      <c r="W55" s="30">
        <v>0</v>
      </c>
      <c r="X55" s="30">
        <v>0</v>
      </c>
      <c r="Y55" s="33">
        <v>42795</v>
      </c>
      <c r="Z55" s="31" t="s">
        <v>423</v>
      </c>
      <c r="AA55" s="31" t="s">
        <v>426</v>
      </c>
    </row>
    <row r="56" spans="1:27" s="35" customFormat="1" ht="15">
      <c r="A56" s="31" t="s">
        <v>168</v>
      </c>
      <c r="B56" s="31" t="s">
        <v>387</v>
      </c>
      <c r="C56" s="31"/>
      <c r="D56" s="32"/>
      <c r="E56" s="31" t="s">
        <v>198</v>
      </c>
      <c r="F56" s="31" t="s">
        <v>28</v>
      </c>
      <c r="G56" s="31" t="s">
        <v>29</v>
      </c>
      <c r="H56" s="32" t="s">
        <v>401</v>
      </c>
      <c r="I56" s="32" t="s">
        <v>402</v>
      </c>
      <c r="J56" s="31" t="s">
        <v>298</v>
      </c>
      <c r="K56" s="31" t="s">
        <v>21</v>
      </c>
      <c r="L56" s="31">
        <v>30</v>
      </c>
      <c r="M56" s="30">
        <f t="shared" si="0"/>
        <v>15.067</v>
      </c>
      <c r="N56" s="30">
        <f t="shared" si="1"/>
        <v>15.067</v>
      </c>
      <c r="O56" s="30">
        <f t="shared" si="2"/>
        <v>0</v>
      </c>
      <c r="P56" s="30">
        <f t="shared" si="3"/>
        <v>0</v>
      </c>
      <c r="Q56" s="30">
        <f t="shared" si="4"/>
        <v>7.206</v>
      </c>
      <c r="R56" s="30">
        <v>7.206</v>
      </c>
      <c r="S56" s="30">
        <v>0</v>
      </c>
      <c r="T56" s="30">
        <v>0</v>
      </c>
      <c r="U56" s="30">
        <f t="shared" si="5"/>
        <v>7.861</v>
      </c>
      <c r="V56" s="30">
        <v>7.861</v>
      </c>
      <c r="W56" s="30">
        <v>0</v>
      </c>
      <c r="X56" s="30">
        <v>0</v>
      </c>
      <c r="Y56" s="33">
        <v>42795</v>
      </c>
      <c r="Z56" s="31" t="s">
        <v>423</v>
      </c>
      <c r="AA56" s="31" t="s">
        <v>427</v>
      </c>
    </row>
    <row r="57" spans="1:27" s="35" customFormat="1" ht="15">
      <c r="A57" s="31" t="s">
        <v>171</v>
      </c>
      <c r="B57" s="31" t="s">
        <v>403</v>
      </c>
      <c r="C57" s="31" t="s">
        <v>323</v>
      </c>
      <c r="D57" s="32">
        <v>53</v>
      </c>
      <c r="E57" s="31" t="s">
        <v>29</v>
      </c>
      <c r="F57" s="31" t="s">
        <v>28</v>
      </c>
      <c r="G57" s="31" t="s">
        <v>29</v>
      </c>
      <c r="H57" s="32" t="s">
        <v>404</v>
      </c>
      <c r="I57" s="32" t="s">
        <v>405</v>
      </c>
      <c r="J57" s="31" t="s">
        <v>298</v>
      </c>
      <c r="K57" s="31" t="s">
        <v>21</v>
      </c>
      <c r="L57" s="31">
        <v>30</v>
      </c>
      <c r="M57" s="30">
        <f t="shared" si="0"/>
        <v>33.415</v>
      </c>
      <c r="N57" s="30">
        <f t="shared" si="1"/>
        <v>33.415</v>
      </c>
      <c r="O57" s="30">
        <f t="shared" si="2"/>
        <v>0</v>
      </c>
      <c r="P57" s="30">
        <f t="shared" si="3"/>
        <v>0</v>
      </c>
      <c r="Q57" s="30">
        <f t="shared" si="4"/>
        <v>15.981</v>
      </c>
      <c r="R57" s="30">
        <v>15.981</v>
      </c>
      <c r="S57" s="30">
        <v>0</v>
      </c>
      <c r="T57" s="30">
        <v>0</v>
      </c>
      <c r="U57" s="30">
        <f t="shared" si="5"/>
        <v>17.434</v>
      </c>
      <c r="V57" s="30">
        <v>17.434</v>
      </c>
      <c r="W57" s="30">
        <v>0</v>
      </c>
      <c r="X57" s="30">
        <v>0</v>
      </c>
      <c r="Y57" s="33">
        <v>42795</v>
      </c>
      <c r="Z57" s="31" t="s">
        <v>423</v>
      </c>
      <c r="AA57" s="31" t="s">
        <v>428</v>
      </c>
    </row>
    <row r="58" spans="1:27" s="35" customFormat="1" ht="15">
      <c r="A58" s="31" t="s">
        <v>174</v>
      </c>
      <c r="B58" s="31" t="s">
        <v>403</v>
      </c>
      <c r="C58" s="31" t="s">
        <v>406</v>
      </c>
      <c r="D58" s="32">
        <v>2</v>
      </c>
      <c r="E58" s="31" t="s">
        <v>34</v>
      </c>
      <c r="F58" s="31" t="s">
        <v>28</v>
      </c>
      <c r="G58" s="31" t="s">
        <v>29</v>
      </c>
      <c r="H58" s="32" t="s">
        <v>407</v>
      </c>
      <c r="I58" s="32" t="s">
        <v>408</v>
      </c>
      <c r="J58" s="31" t="s">
        <v>298</v>
      </c>
      <c r="K58" s="31" t="s">
        <v>21</v>
      </c>
      <c r="L58" s="31">
        <v>12</v>
      </c>
      <c r="M58" s="30">
        <f t="shared" si="0"/>
        <v>11.174</v>
      </c>
      <c r="N58" s="30">
        <f t="shared" si="1"/>
        <v>11.174</v>
      </c>
      <c r="O58" s="30">
        <f t="shared" si="2"/>
        <v>0</v>
      </c>
      <c r="P58" s="30">
        <f t="shared" si="3"/>
        <v>0</v>
      </c>
      <c r="Q58" s="30">
        <f t="shared" si="4"/>
        <v>5.344</v>
      </c>
      <c r="R58" s="30">
        <v>5.344</v>
      </c>
      <c r="S58" s="30">
        <v>0</v>
      </c>
      <c r="T58" s="30">
        <v>0</v>
      </c>
      <c r="U58" s="30">
        <f t="shared" si="5"/>
        <v>5.83</v>
      </c>
      <c r="V58" s="30">
        <v>5.83</v>
      </c>
      <c r="W58" s="30">
        <v>0</v>
      </c>
      <c r="X58" s="30">
        <v>0</v>
      </c>
      <c r="Y58" s="33">
        <v>42795</v>
      </c>
      <c r="Z58" s="31" t="s">
        <v>423</v>
      </c>
      <c r="AA58" s="31" t="s">
        <v>428</v>
      </c>
    </row>
    <row r="59" spans="1:27" s="35" customFormat="1" ht="15">
      <c r="A59" s="31" t="s">
        <v>176</v>
      </c>
      <c r="B59" s="31" t="s">
        <v>387</v>
      </c>
      <c r="C59" s="31"/>
      <c r="D59" s="32"/>
      <c r="E59" s="31" t="s">
        <v>282</v>
      </c>
      <c r="F59" s="31" t="s">
        <v>28</v>
      </c>
      <c r="G59" s="31" t="s">
        <v>29</v>
      </c>
      <c r="H59" s="32" t="s">
        <v>409</v>
      </c>
      <c r="I59" s="32" t="s">
        <v>410</v>
      </c>
      <c r="J59" s="31" t="s">
        <v>298</v>
      </c>
      <c r="K59" s="31" t="s">
        <v>21</v>
      </c>
      <c r="L59" s="31">
        <v>30</v>
      </c>
      <c r="M59" s="30">
        <f t="shared" si="0"/>
        <v>9.426</v>
      </c>
      <c r="N59" s="30">
        <f t="shared" si="1"/>
        <v>9.426</v>
      </c>
      <c r="O59" s="30">
        <f t="shared" si="2"/>
        <v>0</v>
      </c>
      <c r="P59" s="30">
        <f t="shared" si="3"/>
        <v>0</v>
      </c>
      <c r="Q59" s="30">
        <f t="shared" si="4"/>
        <v>4.508</v>
      </c>
      <c r="R59" s="30">
        <v>4.508</v>
      </c>
      <c r="S59" s="30">
        <v>0</v>
      </c>
      <c r="T59" s="30">
        <v>0</v>
      </c>
      <c r="U59" s="30">
        <f t="shared" si="5"/>
        <v>4.918</v>
      </c>
      <c r="V59" s="30">
        <v>4.918</v>
      </c>
      <c r="W59" s="30">
        <v>0</v>
      </c>
      <c r="X59" s="30">
        <v>0</v>
      </c>
      <c r="Y59" s="33">
        <v>42795</v>
      </c>
      <c r="Z59" s="31" t="s">
        <v>423</v>
      </c>
      <c r="AA59" s="31" t="s">
        <v>429</v>
      </c>
    </row>
    <row r="60" spans="1:27" s="35" customFormat="1" ht="15">
      <c r="A60" s="31" t="s">
        <v>179</v>
      </c>
      <c r="B60" s="31" t="s">
        <v>411</v>
      </c>
      <c r="C60" s="31" t="s">
        <v>323</v>
      </c>
      <c r="D60" s="32" t="s">
        <v>412</v>
      </c>
      <c r="E60" s="31" t="s">
        <v>29</v>
      </c>
      <c r="F60" s="31" t="s">
        <v>28</v>
      </c>
      <c r="G60" s="31" t="s">
        <v>29</v>
      </c>
      <c r="H60" s="32" t="s">
        <v>413</v>
      </c>
      <c r="I60" s="32" t="s">
        <v>414</v>
      </c>
      <c r="J60" s="31" t="s">
        <v>298</v>
      </c>
      <c r="K60" s="31" t="s">
        <v>21</v>
      </c>
      <c r="L60" s="31">
        <v>30</v>
      </c>
      <c r="M60" s="30">
        <f t="shared" si="0"/>
        <v>11.687999999999999</v>
      </c>
      <c r="N60" s="30">
        <f t="shared" si="1"/>
        <v>11.687999999999999</v>
      </c>
      <c r="O60" s="30">
        <f t="shared" si="2"/>
        <v>0</v>
      </c>
      <c r="P60" s="30">
        <f t="shared" si="3"/>
        <v>0</v>
      </c>
      <c r="Q60" s="30">
        <f t="shared" si="4"/>
        <v>5.59</v>
      </c>
      <c r="R60" s="30">
        <v>5.59</v>
      </c>
      <c r="S60" s="30">
        <v>0</v>
      </c>
      <c r="T60" s="30">
        <v>0</v>
      </c>
      <c r="U60" s="30">
        <f t="shared" si="5"/>
        <v>6.098</v>
      </c>
      <c r="V60" s="30">
        <v>6.098</v>
      </c>
      <c r="W60" s="30">
        <v>0</v>
      </c>
      <c r="X60" s="30">
        <v>0</v>
      </c>
      <c r="Y60" s="33">
        <v>42795</v>
      </c>
      <c r="Z60" s="31" t="s">
        <v>423</v>
      </c>
      <c r="AA60" s="31" t="s">
        <v>430</v>
      </c>
    </row>
    <row r="61" spans="1:27" s="35" customFormat="1" ht="15">
      <c r="A61" s="31" t="s">
        <v>182</v>
      </c>
      <c r="B61" s="31" t="s">
        <v>24</v>
      </c>
      <c r="C61" s="31" t="s">
        <v>382</v>
      </c>
      <c r="D61" s="32">
        <v>8</v>
      </c>
      <c r="E61" s="31" t="s">
        <v>34</v>
      </c>
      <c r="F61" s="31" t="s">
        <v>28</v>
      </c>
      <c r="G61" s="31" t="s">
        <v>29</v>
      </c>
      <c r="H61" s="32" t="s">
        <v>415</v>
      </c>
      <c r="I61" s="32" t="s">
        <v>416</v>
      </c>
      <c r="J61" s="31" t="s">
        <v>298</v>
      </c>
      <c r="K61" s="31" t="s">
        <v>21</v>
      </c>
      <c r="L61" s="31">
        <v>12</v>
      </c>
      <c r="M61" s="30">
        <f t="shared" si="0"/>
        <v>36.612</v>
      </c>
      <c r="N61" s="30">
        <f t="shared" si="1"/>
        <v>36.612</v>
      </c>
      <c r="O61" s="30">
        <f t="shared" si="2"/>
        <v>0</v>
      </c>
      <c r="P61" s="30">
        <f t="shared" si="3"/>
        <v>0</v>
      </c>
      <c r="Q61" s="30">
        <f t="shared" si="4"/>
        <v>17.51</v>
      </c>
      <c r="R61" s="30">
        <v>17.51</v>
      </c>
      <c r="S61" s="30">
        <v>0</v>
      </c>
      <c r="T61" s="30">
        <v>0</v>
      </c>
      <c r="U61" s="30">
        <f t="shared" si="5"/>
        <v>19.102</v>
      </c>
      <c r="V61" s="30">
        <v>19.102</v>
      </c>
      <c r="W61" s="30">
        <v>0</v>
      </c>
      <c r="X61" s="30">
        <v>0</v>
      </c>
      <c r="Y61" s="33">
        <v>42795</v>
      </c>
      <c r="Z61" s="31" t="s">
        <v>423</v>
      </c>
      <c r="AA61" s="31" t="s">
        <v>430</v>
      </c>
    </row>
    <row r="62" spans="1:27" s="35" customFormat="1" ht="15">
      <c r="A62" s="31" t="s">
        <v>185</v>
      </c>
      <c r="B62" s="31" t="s">
        <v>417</v>
      </c>
      <c r="C62" s="31"/>
      <c r="D62" s="32"/>
      <c r="E62" s="31" t="s">
        <v>307</v>
      </c>
      <c r="F62" s="31" t="s">
        <v>28</v>
      </c>
      <c r="G62" s="31" t="s">
        <v>29</v>
      </c>
      <c r="H62" s="32" t="s">
        <v>418</v>
      </c>
      <c r="I62" s="32" t="s">
        <v>419</v>
      </c>
      <c r="J62" s="31" t="s">
        <v>298</v>
      </c>
      <c r="K62" s="31" t="s">
        <v>21</v>
      </c>
      <c r="L62" s="31">
        <v>30</v>
      </c>
      <c r="M62" s="30">
        <f t="shared" si="0"/>
        <v>10.174</v>
      </c>
      <c r="N62" s="30">
        <f t="shared" si="1"/>
        <v>10.174</v>
      </c>
      <c r="O62" s="30">
        <f t="shared" si="2"/>
        <v>0</v>
      </c>
      <c r="P62" s="30">
        <f t="shared" si="3"/>
        <v>0</v>
      </c>
      <c r="Q62" s="30">
        <f t="shared" si="4"/>
        <v>4.866</v>
      </c>
      <c r="R62" s="30">
        <v>4.866</v>
      </c>
      <c r="S62" s="30">
        <v>0</v>
      </c>
      <c r="T62" s="30">
        <v>0</v>
      </c>
      <c r="U62" s="30">
        <f t="shared" si="5"/>
        <v>5.308</v>
      </c>
      <c r="V62" s="30">
        <v>5.308</v>
      </c>
      <c r="W62" s="30">
        <v>0</v>
      </c>
      <c r="X62" s="30">
        <v>0</v>
      </c>
      <c r="Y62" s="33">
        <v>42795</v>
      </c>
      <c r="Z62" s="31" t="s">
        <v>423</v>
      </c>
      <c r="AA62" s="31" t="s">
        <v>431</v>
      </c>
    </row>
  </sheetData>
  <sheetProtection/>
  <autoFilter ref="A9:AA62"/>
  <mergeCells count="2">
    <mergeCell ref="A3:AA3"/>
    <mergeCell ref="A5:A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Witkowska</dc:creator>
  <cp:keywords/>
  <dc:description/>
  <cp:lastModifiedBy>Mariusz Trepka</cp:lastModifiedBy>
  <dcterms:created xsi:type="dcterms:W3CDTF">2016-09-05T08:18:04Z</dcterms:created>
  <dcterms:modified xsi:type="dcterms:W3CDTF">2016-10-27T10:17:58Z</dcterms:modified>
  <cp:category/>
  <cp:version/>
  <cp:contentType/>
  <cp:contentStatus/>
</cp:coreProperties>
</file>