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740" activeTab="0"/>
  </bookViews>
  <sheets>
    <sheet name="8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<sst xmlns="http://schemas.openxmlformats.org/spreadsheetml/2006/main" count="42" uniqueCount="40">
  <si>
    <t>Dochody i wydatki związane z realizacją zadań realizowanych na podstawie porozumień (umów) między jednostkami samorządu terytorialnego w 2011 r.</t>
  </si>
  <si>
    <t>w złotych</t>
  </si>
  <si>
    <t>Nazwa zadania</t>
  </si>
  <si>
    <t>Dział</t>
  </si>
  <si>
    <t>Rozdział</t>
  </si>
  <si>
    <t>§</t>
  </si>
  <si>
    <t>Dochody
ogółem</t>
  </si>
  <si>
    <t>Wydatki
ogółem</t>
  </si>
  <si>
    <t>w tym: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</si>
  <si>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</si>
  <si>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</si>
  <si>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</si>
  <si>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</si>
  <si>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</si>
  <si>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</si>
  <si>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Wydatki na obsługę długu (odsetki)</t>
  </si>
  <si>
    <t>Wydatki z tytułu poręczeń i gwarancji</t>
  </si>
  <si>
    <t>inwestycje i zakupy inwestycyjne</t>
  </si>
  <si>
    <t>zakup i objęcie akcji i udziałów</t>
  </si>
  <si>
    <t>wniesienie wkadów do spółek prawa handlowego</t>
  </si>
  <si>
    <t>wynagrodzenia i skadki od nich naliczane</t>
  </si>
  <si>
    <t>wydatki związane z realizacją statutowych zadań</t>
  </si>
  <si>
    <t>I. Dochody i wydatki związane z realizacją zadań realizowanych wspólnie z innymi jednostkami samorządu terytorialnego</t>
  </si>
  <si>
    <t>Budowa Hali Sportowej w Nowej Słupi (2008 - 2011)</t>
  </si>
  <si>
    <t>926</t>
  </si>
  <si>
    <t>92601</t>
  </si>
  <si>
    <t>6629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</si>
  <si>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</si>
  <si>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</si>
  <si>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Ogółem</t>
  </si>
  <si>
    <t>Opracowanie kosztorysów na budowę chodnika przy drodze wojewódzkiej Nr 756 ul. Kielecka</t>
  </si>
  <si>
    <t>Realizacja gminnego programu usuwania wyrobów zawierających azbest na terenie Gminy Nowa Słupia w 2011 r.</t>
  </si>
  <si>
    <t>Budowa kanalizacji sanitarnej i sieci wodociągowej w Gminie Nowa Słupia (sieć wodociągowa w msc. Mirocice i Bartoszowiny oraz sieć kanalizacyjna w msc. Baszowice, Hucisko, Mirocice (2007 - 2011))</t>
  </si>
  <si>
    <t>010</t>
  </si>
  <si>
    <t>01010</t>
  </si>
  <si>
    <t>Realizacja Dymarek Świętokrzyskich w 2011 roku</t>
  </si>
  <si>
    <t>Rady Gminy Nowa Słupia</t>
  </si>
  <si>
    <t>Załącznik Nr 7</t>
  </si>
  <si>
    <t>do Uchwały Nr IX/65/11</t>
  </si>
  <si>
    <t>z dnia 30.12.2011 roku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</si>
</sst>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i/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Arial CE"/>
      <family val="2"/>
    </font>
    <font>
      <sz val="9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right" vertical="center"/>
    </xf>
    <xf numFmtId="0" fontId="24" fillId="20" borderId="10" xfId="0" applyFont="1" applyFill="1" applyBorder="1" applyAlignment="1">
      <alignment horizontal="center" vertical="center" wrapText="1"/>
    </xf>
    <xf numFmtId="0" fontId="24" fillId="2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4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right" vertical="center"/>
    </xf>
    <xf numFmtId="4" fontId="26" fillId="0" borderId="12" xfId="0" applyNumberFormat="1" applyFont="1" applyBorder="1" applyAlignment="1">
      <alignment vertical="center"/>
    </xf>
    <xf numFmtId="4" fontId="23" fillId="0" borderId="12" xfId="0" applyNumberFormat="1" applyFont="1" applyBorder="1" applyAlignment="1">
      <alignment vertical="center"/>
    </xf>
    <xf numFmtId="4" fontId="23" fillId="0" borderId="12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23" fillId="20" borderId="10" xfId="0" applyFont="1" applyFill="1" applyBorder="1" applyAlignment="1">
      <alignment horizontal="center" vertical="center" wrapText="1"/>
    </xf>
    <xf numFmtId="0" fontId="23" fillId="20" borderId="14" xfId="0" applyFont="1" applyFill="1" applyBorder="1" applyAlignment="1">
      <alignment horizontal="center" vertical="center" wrapText="1"/>
    </xf>
    <xf numFmtId="0" fontId="23" fillId="20" borderId="11" xfId="0" applyFont="1" applyFill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/>
    </xf>
    <xf numFmtId="0" fontId="23" fillId="20" borderId="14" xfId="0" applyFont="1" applyFill="1" applyBorder="1" applyAlignment="1">
      <alignment horizontal="center" vertical="center"/>
    </xf>
    <xf numFmtId="0" fontId="23" fillId="20" borderId="11" xfId="0" applyFont="1" applyFill="1" applyBorder="1" applyAlignment="1">
      <alignment horizontal="center" vertical="center"/>
    </xf>
    <xf numFmtId="1" fontId="23" fillId="20" borderId="10" xfId="0" applyNumberFormat="1" applyFont="1" applyFill="1" applyBorder="1" applyAlignment="1">
      <alignment horizontal="center" vertical="center" wrapText="1"/>
    </xf>
    <xf numFmtId="1" fontId="23" fillId="20" borderId="14" xfId="0" applyNumberFormat="1" applyFont="1" applyFill="1" applyBorder="1" applyAlignment="1">
      <alignment horizontal="center" vertical="center" wrapText="1"/>
    </xf>
    <xf numFmtId="1" fontId="23" fillId="20" borderId="11" xfId="0" applyNumberFormat="1" applyFont="1" applyFill="1" applyBorder="1" applyAlignment="1">
      <alignment horizontal="center" vertical="center" wrapText="1"/>
    </xf>
    <xf numFmtId="0" fontId="24" fillId="20" borderId="13" xfId="0" applyFont="1" applyFill="1" applyBorder="1" applyAlignment="1">
      <alignment horizontal="center" vertical="center" wrapText="1"/>
    </xf>
    <xf numFmtId="0" fontId="24" fillId="20" borderId="15" xfId="0" applyFont="1" applyFill="1" applyBorder="1" applyAlignment="1">
      <alignment horizontal="center" vertical="center" wrapText="1"/>
    </xf>
    <xf numFmtId="0" fontId="24" fillId="20" borderId="16" xfId="0" applyFont="1" applyFill="1" applyBorder="1" applyAlignment="1">
      <alignment horizontal="center" vertical="center" wrapText="1"/>
    </xf>
    <xf numFmtId="0" fontId="24" fillId="20" borderId="17" xfId="0" applyFont="1" applyFill="1" applyBorder="1" applyAlignment="1">
      <alignment horizontal="center" vertical="center" wrapText="1"/>
    </xf>
    <xf numFmtId="0" fontId="24" fillId="20" borderId="18" xfId="0" applyFont="1" applyFill="1" applyBorder="1" applyAlignment="1">
      <alignment horizontal="center" vertical="center" wrapText="1"/>
    </xf>
    <xf numFmtId="0" fontId="24" fillId="20" borderId="19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 wrapText="1"/>
    </xf>
    <xf numFmtId="0" fontId="24" fillId="20" borderId="14" xfId="0" applyFont="1" applyFill="1" applyBorder="1" applyAlignment="1">
      <alignment horizontal="center" vertical="center" wrapText="1"/>
    </xf>
    <xf numFmtId="0" fontId="24" fillId="20" borderId="11" xfId="0" applyFont="1" applyFill="1" applyBorder="1" applyAlignment="1">
      <alignment horizontal="center" vertical="center" wrapText="1"/>
    </xf>
    <xf numFmtId="0" fontId="25" fillId="20" borderId="13" xfId="0" applyFont="1" applyFill="1" applyBorder="1" applyAlignment="1">
      <alignment horizontal="center" vertical="center"/>
    </xf>
    <xf numFmtId="0" fontId="25" fillId="20" borderId="15" xfId="0" applyFont="1" applyFill="1" applyBorder="1" applyAlignment="1">
      <alignment horizontal="center" vertical="center"/>
    </xf>
    <xf numFmtId="0" fontId="25" fillId="20" borderId="16" xfId="0" applyFont="1" applyFill="1" applyBorder="1" applyAlignment="1">
      <alignment horizontal="center" vertical="center"/>
    </xf>
    <xf numFmtId="0" fontId="24" fillId="20" borderId="12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1"/>
  <sheetViews>
    <sheetView tabSelected="1" zoomScale="70" zoomScaleNormal="70" zoomScalePageLayoutView="0" workbookViewId="0" topLeftCell="C7">
      <selection activeCell="F12" sqref="F12"/>
    </sheetView>
  </sheetViews>
  <sheetFormatPr defaultColWidth="9.00390625" defaultRowHeight="12.75"/>
  <cols>
    <col min="1" max="1" width="32.125" style="1" customWidth="1"/>
    <col min="2" max="2" width="7.25390625" style="1" customWidth="1"/>
    <col min="3" max="3" width="9.00390625" style="1" customWidth="1"/>
    <col min="4" max="4" width="6.875" style="1" customWidth="1"/>
    <col min="5" max="5" width="15.625" style="1" customWidth="1"/>
    <col min="6" max="6" width="14.125" style="1" customWidth="1"/>
    <col min="7" max="7" width="13.875" style="1" bestFit="1" customWidth="1"/>
    <col min="8" max="8" width="15.875" style="1" customWidth="1"/>
    <col min="9" max="9" width="15.375" style="0" bestFit="1" customWidth="1"/>
    <col min="10" max="10" width="15.625" style="0" customWidth="1"/>
    <col min="11" max="11" width="13.625" style="0" customWidth="1"/>
    <col min="12" max="12" width="13.00390625" style="0" customWidth="1"/>
    <col min="13" max="13" width="7.625" style="0" bestFit="1" customWidth="1"/>
    <col min="15" max="15" width="14.625" style="0" customWidth="1"/>
    <col min="16" max="16" width="11.75390625" style="0" bestFit="1" customWidth="1"/>
    <col min="85" max="16384" width="9.125" style="1" customWidth="1"/>
  </cols>
  <sheetData>
    <row r="1" spans="13:18" ht="12.75">
      <c r="M1" s="2"/>
      <c r="N1" s="2"/>
      <c r="P1" s="2" t="s">
        <v>37</v>
      </c>
      <c r="Q1" s="3"/>
      <c r="R1" s="3"/>
    </row>
    <row r="2" spans="13:16" ht="12.75">
      <c r="M2" s="2"/>
      <c r="N2" s="2"/>
      <c r="P2" s="2" t="s">
        <v>38</v>
      </c>
    </row>
    <row r="3" spans="13:16" ht="12.75">
      <c r="M3" s="2"/>
      <c r="N3" s="2"/>
      <c r="P3" s="2" t="s">
        <v>36</v>
      </c>
    </row>
    <row r="4" spans="13:16" ht="12.75">
      <c r="M4" s="2"/>
      <c r="N4" s="2"/>
      <c r="P4" s="2" t="s">
        <v>39</v>
      </c>
    </row>
    <row r="5" spans="1:18" ht="45" customHeight="1">
      <c r="A5" s="34" t="s">
        <v>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ht="12.75">
      <c r="O6" s="4" t="s">
        <v>1</v>
      </c>
    </row>
    <row r="7" spans="1:84" ht="20.25" customHeight="1">
      <c r="A7" s="19" t="s">
        <v>2</v>
      </c>
      <c r="B7" s="22" t="s">
        <v>3</v>
      </c>
      <c r="C7" s="22" t="s">
        <v>4</v>
      </c>
      <c r="D7" s="25" t="s">
        <v>5</v>
      </c>
      <c r="E7" s="19" t="s">
        <v>6</v>
      </c>
      <c r="F7" s="19" t="s">
        <v>7</v>
      </c>
      <c r="G7" s="28" t="s">
        <v>8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CC7" s="1"/>
      <c r="CD7" s="1"/>
      <c r="CE7" s="1"/>
      <c r="CF7" s="1"/>
    </row>
    <row r="8" spans="1:84" ht="18" customHeight="1">
      <c r="A8" s="20"/>
      <c r="B8" s="23"/>
      <c r="C8" s="23"/>
      <c r="D8" s="26"/>
      <c r="E8" s="20"/>
      <c r="F8" s="20"/>
      <c r="G8" s="35" t="s">
        <v>9</v>
      </c>
      <c r="H8" s="31" t="s">
        <v>8</v>
      </c>
      <c r="I8" s="32"/>
      <c r="J8" s="32"/>
      <c r="K8" s="32"/>
      <c r="L8" s="32"/>
      <c r="M8" s="32"/>
      <c r="N8" s="33"/>
      <c r="O8" s="35" t="s">
        <v>10</v>
      </c>
      <c r="P8" s="38" t="s">
        <v>8</v>
      </c>
      <c r="Q8" s="39"/>
      <c r="R8" s="40"/>
      <c r="CC8" s="1"/>
      <c r="CD8" s="1"/>
      <c r="CE8" s="1"/>
      <c r="CF8" s="1"/>
    </row>
    <row r="9" spans="1:84" ht="129.75" customHeight="1">
      <c r="A9" s="20"/>
      <c r="B9" s="23"/>
      <c r="C9" s="23"/>
      <c r="D9" s="26"/>
      <c r="E9" s="20"/>
      <c r="F9" s="20"/>
      <c r="G9" s="36"/>
      <c r="H9" s="28" t="s">
        <v>11</v>
      </c>
      <c r="I9" s="30"/>
      <c r="J9" s="35" t="s">
        <v>12</v>
      </c>
      <c r="K9" s="35" t="s">
        <v>13</v>
      </c>
      <c r="L9" s="35" t="s">
        <v>14</v>
      </c>
      <c r="M9" s="5" t="s">
        <v>15</v>
      </c>
      <c r="N9" s="5" t="s">
        <v>16</v>
      </c>
      <c r="O9" s="36"/>
      <c r="P9" s="41" t="s">
        <v>17</v>
      </c>
      <c r="Q9" s="41" t="s">
        <v>18</v>
      </c>
      <c r="R9" s="41" t="s">
        <v>19</v>
      </c>
      <c r="CC9" s="1"/>
      <c r="CD9" s="1"/>
      <c r="CE9" s="1"/>
      <c r="CF9" s="1"/>
    </row>
    <row r="10" spans="1:84" ht="63.75" customHeight="1">
      <c r="A10" s="21"/>
      <c r="B10" s="24"/>
      <c r="C10" s="24"/>
      <c r="D10" s="27"/>
      <c r="E10" s="21"/>
      <c r="F10" s="21"/>
      <c r="G10" s="37"/>
      <c r="H10" s="6" t="s">
        <v>20</v>
      </c>
      <c r="I10" s="6" t="s">
        <v>21</v>
      </c>
      <c r="J10" s="37"/>
      <c r="K10" s="37"/>
      <c r="L10" s="37"/>
      <c r="M10" s="6"/>
      <c r="N10" s="6"/>
      <c r="O10" s="37"/>
      <c r="P10" s="41"/>
      <c r="Q10" s="41"/>
      <c r="R10" s="41"/>
      <c r="CC10" s="1"/>
      <c r="CD10" s="1"/>
      <c r="CE10" s="1"/>
      <c r="CF10" s="1"/>
    </row>
    <row r="11" spans="1:80" s="52" customFormat="1" ht="15" customHeight="1">
      <c r="A11" s="50">
        <v>1</v>
      </c>
      <c r="B11" s="50">
        <v>2</v>
      </c>
      <c r="C11" s="50">
        <v>3</v>
      </c>
      <c r="D11" s="50">
        <v>4</v>
      </c>
      <c r="E11" s="50">
        <v>5</v>
      </c>
      <c r="F11" s="50">
        <v>7</v>
      </c>
      <c r="G11" s="50">
        <v>8</v>
      </c>
      <c r="H11" s="50">
        <v>9</v>
      </c>
      <c r="I11" s="50">
        <v>10</v>
      </c>
      <c r="J11" s="50">
        <v>11</v>
      </c>
      <c r="K11" s="50">
        <v>12</v>
      </c>
      <c r="L11" s="50">
        <v>13</v>
      </c>
      <c r="M11" s="50">
        <v>14</v>
      </c>
      <c r="N11" s="50">
        <v>15</v>
      </c>
      <c r="O11" s="50">
        <v>16</v>
      </c>
      <c r="P11" s="50">
        <v>17</v>
      </c>
      <c r="Q11" s="50">
        <v>18</v>
      </c>
      <c r="R11" s="50">
        <v>19</v>
      </c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</row>
    <row r="12" spans="1:84" ht="50.25" customHeight="1">
      <c r="A12" s="45" t="s">
        <v>22</v>
      </c>
      <c r="B12" s="45"/>
      <c r="C12" s="45"/>
      <c r="D12" s="7"/>
      <c r="E12" s="8">
        <f>SUM(E13:E15)</f>
        <v>105713</v>
      </c>
      <c r="F12" s="8">
        <f>SUM(F13:F15)</f>
        <v>146135</v>
      </c>
      <c r="G12" s="8">
        <f>SUM(G13:G15)</f>
        <v>1000</v>
      </c>
      <c r="H12" s="8">
        <f>SUM(H13:H15)</f>
        <v>0</v>
      </c>
      <c r="I12" s="8">
        <f aca="true" t="shared" si="0" ref="I12:N12">SUM(I14:I15)</f>
        <v>0</v>
      </c>
      <c r="J12" s="8">
        <f t="shared" si="0"/>
        <v>0</v>
      </c>
      <c r="K12" s="8">
        <f t="shared" si="0"/>
        <v>0</v>
      </c>
      <c r="L12" s="8">
        <f>SUM(L13:L15)</f>
        <v>1000</v>
      </c>
      <c r="M12" s="8">
        <f t="shared" si="0"/>
        <v>0</v>
      </c>
      <c r="N12" s="8">
        <f t="shared" si="0"/>
        <v>0</v>
      </c>
      <c r="O12" s="8">
        <f>SUM(O13:O15)</f>
        <v>145135</v>
      </c>
      <c r="P12" s="12">
        <f>SUM(P13:P15)</f>
        <v>145135</v>
      </c>
      <c r="Q12" s="8">
        <f>SUM(Q14:Q15)</f>
        <v>0</v>
      </c>
      <c r="R12" s="8">
        <f>SUM(R14:R15)</f>
        <v>0</v>
      </c>
      <c r="CC12" s="1"/>
      <c r="CD12" s="1"/>
      <c r="CE12" s="1"/>
      <c r="CF12" s="1"/>
    </row>
    <row r="13" spans="1:84" ht="81.75" customHeight="1">
      <c r="A13" s="16" t="s">
        <v>32</v>
      </c>
      <c r="B13" s="17" t="s">
        <v>33</v>
      </c>
      <c r="C13" s="17" t="s">
        <v>34</v>
      </c>
      <c r="D13" s="7">
        <v>2909</v>
      </c>
      <c r="E13" s="8"/>
      <c r="F13" s="8">
        <v>1000</v>
      </c>
      <c r="G13" s="8">
        <v>1000</v>
      </c>
      <c r="H13" s="8"/>
      <c r="I13" s="8"/>
      <c r="J13" s="8"/>
      <c r="K13" s="8"/>
      <c r="L13" s="8">
        <v>1000</v>
      </c>
      <c r="M13" s="8"/>
      <c r="N13" s="8"/>
      <c r="O13" s="8"/>
      <c r="P13" s="12"/>
      <c r="Q13" s="8"/>
      <c r="R13" s="8"/>
      <c r="CC13" s="1"/>
      <c r="CD13" s="1"/>
      <c r="CE13" s="1"/>
      <c r="CF13" s="1"/>
    </row>
    <row r="14" spans="1:84" ht="18.75" customHeight="1">
      <c r="A14" s="46" t="s">
        <v>23</v>
      </c>
      <c r="B14" s="48" t="s">
        <v>24</v>
      </c>
      <c r="C14" s="48" t="s">
        <v>25</v>
      </c>
      <c r="D14" s="9">
        <v>6207</v>
      </c>
      <c r="E14" s="8">
        <v>69135</v>
      </c>
      <c r="F14" s="8">
        <v>69135</v>
      </c>
      <c r="G14" s="8"/>
      <c r="H14" s="8"/>
      <c r="I14" s="8"/>
      <c r="J14" s="8"/>
      <c r="K14" s="8"/>
      <c r="L14" s="8"/>
      <c r="M14" s="8"/>
      <c r="N14" s="8"/>
      <c r="O14" s="8">
        <f>F14-G14</f>
        <v>69135</v>
      </c>
      <c r="P14" s="12">
        <f>O14</f>
        <v>69135</v>
      </c>
      <c r="Q14" s="10"/>
      <c r="R14" s="10"/>
      <c r="CC14" s="1"/>
      <c r="CD14" s="1"/>
      <c r="CE14" s="1"/>
      <c r="CF14" s="1"/>
    </row>
    <row r="15" spans="1:84" ht="20.25" customHeight="1">
      <c r="A15" s="47"/>
      <c r="B15" s="49"/>
      <c r="C15" s="49"/>
      <c r="D15" s="11" t="s">
        <v>26</v>
      </c>
      <c r="E15" s="12">
        <v>36578</v>
      </c>
      <c r="F15" s="8">
        <v>76000</v>
      </c>
      <c r="G15" s="8"/>
      <c r="H15" s="8"/>
      <c r="I15" s="8"/>
      <c r="J15" s="8"/>
      <c r="K15" s="8"/>
      <c r="L15" s="8"/>
      <c r="M15" s="8"/>
      <c r="N15" s="8"/>
      <c r="O15" s="8">
        <f>F15</f>
        <v>76000</v>
      </c>
      <c r="P15" s="12">
        <f>F15</f>
        <v>76000</v>
      </c>
      <c r="Q15" s="10"/>
      <c r="R15" s="10"/>
      <c r="CC15" s="1"/>
      <c r="CD15" s="1"/>
      <c r="CE15" s="1"/>
      <c r="CF15" s="1"/>
    </row>
    <row r="16" spans="1:84" ht="44.25" customHeight="1">
      <c r="A16" s="45" t="s">
        <v>27</v>
      </c>
      <c r="B16" s="45"/>
      <c r="C16" s="45"/>
      <c r="D16" s="7"/>
      <c r="E16" s="12"/>
      <c r="F16" s="8"/>
      <c r="G16" s="8"/>
      <c r="H16" s="8"/>
      <c r="I16" s="8"/>
      <c r="J16" s="8"/>
      <c r="K16" s="8"/>
      <c r="L16" s="8"/>
      <c r="M16" s="8"/>
      <c r="N16" s="8"/>
      <c r="O16" s="8">
        <f>F16-G16</f>
        <v>0</v>
      </c>
      <c r="P16" s="12">
        <f>O16</f>
        <v>0</v>
      </c>
      <c r="Q16" s="10"/>
      <c r="R16" s="10"/>
      <c r="CC16" s="1"/>
      <c r="CD16" s="1"/>
      <c r="CE16" s="1"/>
      <c r="CF16" s="1"/>
    </row>
    <row r="17" spans="1:84" ht="51.75" customHeight="1">
      <c r="A17" s="45" t="s">
        <v>28</v>
      </c>
      <c r="B17" s="45"/>
      <c r="C17" s="45"/>
      <c r="D17" s="7"/>
      <c r="E17" s="12">
        <f aca="true" t="shared" si="1" ref="E17:J17">SUM(E18:E20)</f>
        <v>162612</v>
      </c>
      <c r="F17" s="12">
        <f t="shared" si="1"/>
        <v>167532</v>
      </c>
      <c r="G17" s="12">
        <f t="shared" si="1"/>
        <v>162612</v>
      </c>
      <c r="H17" s="12">
        <f t="shared" si="1"/>
        <v>0</v>
      </c>
      <c r="I17" s="12">
        <f t="shared" si="1"/>
        <v>62612</v>
      </c>
      <c r="J17" s="12">
        <f t="shared" si="1"/>
        <v>100000</v>
      </c>
      <c r="K17" s="12">
        <f>SUM(K18:K19)</f>
        <v>0</v>
      </c>
      <c r="L17" s="12">
        <f>SUM(L18:L19)</f>
        <v>0</v>
      </c>
      <c r="M17" s="12">
        <f>SUM(M18:M19)</f>
        <v>0</v>
      </c>
      <c r="N17" s="12">
        <f>SUM(N18:N19)</f>
        <v>0</v>
      </c>
      <c r="O17" s="8">
        <f>F17-G17</f>
        <v>4920</v>
      </c>
      <c r="P17" s="12">
        <f>O17</f>
        <v>4920</v>
      </c>
      <c r="Q17" s="12">
        <f>SUM(Q18)</f>
        <v>0</v>
      </c>
      <c r="R17" s="12">
        <f>SUM(R18)</f>
        <v>0</v>
      </c>
      <c r="CC17" s="1"/>
      <c r="CD17" s="1"/>
      <c r="CE17" s="1"/>
      <c r="CF17" s="1"/>
    </row>
    <row r="18" spans="1:84" ht="51.75" customHeight="1">
      <c r="A18" s="7" t="s">
        <v>30</v>
      </c>
      <c r="B18" s="9">
        <v>600</v>
      </c>
      <c r="C18" s="9">
        <v>60013</v>
      </c>
      <c r="D18" s="9">
        <v>6050</v>
      </c>
      <c r="E18" s="12">
        <v>0</v>
      </c>
      <c r="F18" s="8">
        <v>4920</v>
      </c>
      <c r="G18" s="8"/>
      <c r="H18" s="8"/>
      <c r="I18" s="8"/>
      <c r="J18" s="8"/>
      <c r="K18" s="8"/>
      <c r="L18" s="8"/>
      <c r="M18" s="8"/>
      <c r="N18" s="8"/>
      <c r="O18" s="8">
        <f>F18-G18</f>
        <v>4920</v>
      </c>
      <c r="P18" s="12"/>
      <c r="Q18" s="8"/>
      <c r="R18" s="8"/>
      <c r="CC18" s="1"/>
      <c r="CD18" s="1"/>
      <c r="CE18" s="1"/>
      <c r="CF18" s="1"/>
    </row>
    <row r="19" spans="1:84" ht="51.75" customHeight="1">
      <c r="A19" s="7" t="s">
        <v>31</v>
      </c>
      <c r="B19" s="9">
        <v>900</v>
      </c>
      <c r="C19" s="9">
        <v>90002</v>
      </c>
      <c r="D19" s="9">
        <v>2710</v>
      </c>
      <c r="E19" s="12">
        <v>62612</v>
      </c>
      <c r="F19" s="8">
        <v>62612</v>
      </c>
      <c r="G19" s="8">
        <f>I19</f>
        <v>62612</v>
      </c>
      <c r="H19" s="8"/>
      <c r="I19" s="8">
        <f>F19</f>
        <v>62612</v>
      </c>
      <c r="J19" s="8"/>
      <c r="K19" s="8"/>
      <c r="L19" s="8"/>
      <c r="M19" s="8"/>
      <c r="N19" s="8"/>
      <c r="O19" s="8">
        <f>F19-G19</f>
        <v>0</v>
      </c>
      <c r="P19" s="12"/>
      <c r="Q19" s="8"/>
      <c r="R19" s="8"/>
      <c r="CC19" s="1"/>
      <c r="CD19" s="1"/>
      <c r="CE19" s="1"/>
      <c r="CF19" s="1"/>
    </row>
    <row r="20" spans="1:84" ht="51.75" customHeight="1">
      <c r="A20" s="18" t="s">
        <v>35</v>
      </c>
      <c r="B20" s="9">
        <v>921</v>
      </c>
      <c r="C20" s="9">
        <v>92109</v>
      </c>
      <c r="D20" s="9">
        <v>2710</v>
      </c>
      <c r="E20" s="12">
        <v>100000</v>
      </c>
      <c r="F20" s="8">
        <v>100000</v>
      </c>
      <c r="G20" s="8">
        <v>100000</v>
      </c>
      <c r="H20" s="8"/>
      <c r="I20" s="8"/>
      <c r="J20" s="8">
        <v>100000</v>
      </c>
      <c r="K20" s="8"/>
      <c r="L20" s="8"/>
      <c r="M20" s="8"/>
      <c r="N20" s="8"/>
      <c r="O20" s="8"/>
      <c r="P20" s="12"/>
      <c r="Q20" s="8"/>
      <c r="R20" s="8"/>
      <c r="CC20" s="1"/>
      <c r="CD20" s="1"/>
      <c r="CE20" s="1"/>
      <c r="CF20" s="1"/>
    </row>
    <row r="21" spans="1:84" ht="17.25" customHeight="1">
      <c r="A21" s="42" t="s">
        <v>29</v>
      </c>
      <c r="B21" s="43"/>
      <c r="C21" s="43"/>
      <c r="D21" s="44"/>
      <c r="E21" s="13">
        <f>E12+E16+E17</f>
        <v>268325</v>
      </c>
      <c r="F21" s="13">
        <f>F12+F16+F17</f>
        <v>313667</v>
      </c>
      <c r="G21" s="13">
        <f>G12+G16+G17</f>
        <v>163612</v>
      </c>
      <c r="H21" s="13">
        <f aca="true" t="shared" si="2" ref="H21:N21">H12+H16+H17</f>
        <v>0</v>
      </c>
      <c r="I21" s="13">
        <f>I12+I16+I17</f>
        <v>62612</v>
      </c>
      <c r="J21" s="13">
        <f>J12+J16+J17</f>
        <v>100000</v>
      </c>
      <c r="K21" s="13">
        <f t="shared" si="2"/>
        <v>0</v>
      </c>
      <c r="L21" s="13">
        <f t="shared" si="2"/>
        <v>1000</v>
      </c>
      <c r="M21" s="13">
        <f t="shared" si="2"/>
        <v>0</v>
      </c>
      <c r="N21" s="13">
        <f t="shared" si="2"/>
        <v>0</v>
      </c>
      <c r="O21" s="14">
        <f>F21-G21</f>
        <v>150055</v>
      </c>
      <c r="P21" s="15">
        <f>O21</f>
        <v>150055</v>
      </c>
      <c r="Q21" s="13">
        <f>Q12+Q16+Q17</f>
        <v>0</v>
      </c>
      <c r="R21" s="13">
        <f>R12+R16+R17</f>
        <v>0</v>
      </c>
      <c r="CC21" s="1"/>
      <c r="CD21" s="1"/>
      <c r="CE21" s="1"/>
      <c r="CF21" s="1"/>
    </row>
  </sheetData>
  <sheetProtection/>
  <mergeCells count="26">
    <mergeCell ref="J9:J10"/>
    <mergeCell ref="K9:K10"/>
    <mergeCell ref="L9:L10"/>
    <mergeCell ref="A21:D21"/>
    <mergeCell ref="A12:C12"/>
    <mergeCell ref="A16:C16"/>
    <mergeCell ref="A17:C17"/>
    <mergeCell ref="A14:A15"/>
    <mergeCell ref="B14:B15"/>
    <mergeCell ref="C14:C15"/>
    <mergeCell ref="G7:R7"/>
    <mergeCell ref="H8:N8"/>
    <mergeCell ref="A5:R5"/>
    <mergeCell ref="G8:G10"/>
    <mergeCell ref="O8:O10"/>
    <mergeCell ref="P8:R8"/>
    <mergeCell ref="P9:P10"/>
    <mergeCell ref="Q9:Q10"/>
    <mergeCell ref="R9:R10"/>
    <mergeCell ref="H9:I9"/>
    <mergeCell ref="E7:E10"/>
    <mergeCell ref="F7:F10"/>
    <mergeCell ref="A7:A10"/>
    <mergeCell ref="B7:B10"/>
    <mergeCell ref="C7:C10"/>
    <mergeCell ref="D7:D10"/>
  </mergeCells>
  <printOptions horizontalCentered="1"/>
  <pageMargins left="0.5905511811023623" right="0.5905511811023623" top="0.7086614173228347" bottom="0.3937007874015748" header="0.5118110236220472" footer="0.5118110236220472"/>
  <pageSetup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 Gminy w Nowej Słupi M</dc:creator>
  <cp:keywords/>
  <dc:description/>
  <cp:lastModifiedBy>UG</cp:lastModifiedBy>
  <cp:lastPrinted>2012-01-03T07:10:35Z</cp:lastPrinted>
  <dcterms:created xsi:type="dcterms:W3CDTF">2011-02-28T12:08:55Z</dcterms:created>
  <dcterms:modified xsi:type="dcterms:W3CDTF">2012-01-03T07:10:51Z</dcterms:modified>
  <cp:category/>
  <cp:version/>
  <cp:contentType/>
  <cp:contentStatus/>
</cp:coreProperties>
</file>